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11 - октябрь\Решения на печать\Корректировк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 refMode="R1C1"/>
</workbook>
</file>

<file path=xl/calcChain.xml><?xml version="1.0" encoding="utf-8"?>
<calcChain xmlns="http://schemas.openxmlformats.org/spreadsheetml/2006/main">
  <c r="E25" i="3" l="1"/>
  <c r="E19" i="3"/>
  <c r="F19" i="3" s="1"/>
  <c r="F20" i="3"/>
  <c r="E36" i="3"/>
  <c r="F21" i="3"/>
  <c r="E26" i="3"/>
  <c r="G19" i="3" l="1"/>
  <c r="E32" i="3"/>
  <c r="G21" i="3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17" i="3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<sst xmlns="http://schemas.openxmlformats.org/spreadsheetml/2006/main" count="90" uniqueCount="67">
  <si>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</si>
  <si>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</si>
  <si>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</si>
  <si>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</si>
  <si>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</si>
  <si>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</si>
  <si>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</si>
  <si>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</si>
  <si>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</si>
  <si>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</si>
  <si>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</si>
  <si>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</si>
  <si>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</si>
  <si>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</si>
  <si>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</si>
  <si>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</si>
  <si>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</si>
  <si>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</si>
  <si>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</si>
  <si>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</si>
  <si>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</si>
  <si>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</si>
  <si>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</si>
  <si>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</si>
  <si>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</si>
  <si>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</si>
  <si>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</si>
  <si>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</si>
  <si>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</si>
  <si>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</si>
  <si>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</si>
  <si>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</si>
  <si>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</si>
  <si>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</si>
  <si>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</si>
  <si>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</si>
  <si>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</si>
  <si>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</si>
  <si>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</si>
  <si>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</si>
  <si>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</si>
  <si>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</si>
  <si>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</si>
  <si>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</si>
  <si>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</si>
  <si>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</si>
  <si>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</si>
  <si>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</si>
  <si>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</si>
  <si>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</si>
  <si>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</si>
  <si>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</si>
  <si>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</si>
  <si>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</si>
  <si>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</si>
  <si>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</si>
  <si>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</si>
  <si>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</si>
  <si>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</si>
  <si>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</si>
  <si>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</si>
  <si>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</si>
  <si>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</si>
  <si>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</si>
  <si>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</si>
  <si>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</si>
  <si>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 28.10.2022  №  30-176р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</si>
</sst>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84934621.319999665</v>
      </c>
      <c r="F16" s="5">
        <f>F17+F22+F28</f>
        <v>24699091.969999999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-4403555.8400000036</v>
      </c>
      <c r="F17" s="9">
        <f>F18-F20</f>
        <v>24699091.969999999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239898444.16</v>
      </c>
      <c r="F18" s="10">
        <f>F19</f>
        <v>264597536.13</v>
      </c>
      <c r="G18" s="10">
        <f>G19</f>
        <v>264597536.13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f>239898444.16</f>
        <v>239898444.16</v>
      </c>
      <c r="F19" s="10">
        <f>E19+5429537.17+19269554.8</f>
        <v>264597536.13</v>
      </c>
      <c r="G19" s="10">
        <f>F19</f>
        <v>264597536.13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239898444.16</v>
      </c>
      <c r="G20" s="10">
        <f>G21</f>
        <v>264597536.13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239898444.16</v>
      </c>
      <c r="G21" s="10">
        <f>F19</f>
        <v>264597536.13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15244264.050000012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15244264.050000012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171344264.05000001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f>156100000+2510922.77+13444199.89-710858.61</f>
        <v>171344264.05000001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74093913.109999657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-5264892127.5600004</v>
      </c>
      <c r="F29" s="10">
        <f>F30</f>
        <v>-3842687155.6100001</v>
      </c>
      <c r="G29" s="10">
        <f>G30</f>
        <v>-3903624192.77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-5264892127.5600004</v>
      </c>
      <c r="F30" s="10">
        <f t="shared" si="1"/>
        <v>-3842687155.6100001</v>
      </c>
      <c r="G30" s="10">
        <f t="shared" si="1"/>
        <v>-3903624192.77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-5264892127.5600004</v>
      </c>
      <c r="F31" s="10">
        <f>F32</f>
        <v>-3842687155.6100001</v>
      </c>
      <c r="G31" s="10">
        <f>G32</f>
        <v>-3903624192.77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-4853649419.35-E19-E25</f>
        <v>-5264892127.5600004</v>
      </c>
      <c r="F32" s="10">
        <f>-3578089619.48-F18-F25</f>
        <v>-3842687155.6100001</v>
      </c>
      <c r="G32" s="10">
        <f>-3639026656.64-G18-G25</f>
        <v>-3903624192.77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5338986040.6700001</v>
      </c>
      <c r="F33" s="10">
        <f t="shared" ref="F33" si="3">F34</f>
        <v>3842687155.6099997</v>
      </c>
      <c r="G33" s="10">
        <f t="shared" ref="G33" si="4">G34</f>
        <v>3903624192.77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5338986040.6700001</v>
      </c>
      <c r="F34" s="10">
        <f t="shared" ref="F34" si="5">F35</f>
        <v>3842687155.6099997</v>
      </c>
      <c r="G34" s="10">
        <f t="shared" ref="G34" si="6">G35</f>
        <v>3903624192.77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5338986040.6700001</v>
      </c>
      <c r="F35" s="10">
        <f t="shared" ref="F35:G35" si="7">F36</f>
        <v>3842687155.6099997</v>
      </c>
      <c r="G35" s="10">
        <f t="shared" si="7"/>
        <v>3903624192.77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4938584040.67+E21+E27</f>
        <v>5338986040.6700001</v>
      </c>
      <c r="F36" s="10">
        <f>3602788711.45+F21+F27</f>
        <v>3842687155.6099997</v>
      </c>
      <c r="G36" s="10">
        <f>3639026656.64+G21+G27</f>
        <v>3903624192.77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2022-10-19T07:12:00Z</cp:lastPrinted>
  <dcterms:created xsi:type="dcterms:W3CDTF">2002-03-11T10:22:12Z</dcterms:created>
  <dcterms:modified xsi:type="dcterms:W3CDTF">2022-10-26T06:40:15Z</dcterms:modified>
</cp:coreProperties>
</file>