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КАИП!$18:$20</definedName>
    <definedName name="_xlnm.Print_Area" localSheetId="0">КАИП!$A$1:$L$42</definedName>
  </definedNames>
  <calcPr calcId="145621"/>
</workbook>
</file>

<file path=xl/calcChain.xml><?xml version="1.0" encoding="utf-8"?>
<calcChain xmlns="http://schemas.openxmlformats.org/spreadsheetml/2006/main">
  <c r="L26" i="3"/>
  <c r="J26"/>
  <c r="H26"/>
  <c r="L29"/>
  <c r="J29"/>
  <c r="H29"/>
  <c r="L35"/>
  <c r="J35"/>
  <c r="H35"/>
  <c r="H36"/>
  <c r="H23" s="1"/>
  <c r="J37"/>
  <c r="L37"/>
  <c r="L24" s="1"/>
  <c r="H37"/>
  <c r="H24" s="1"/>
  <c r="L38"/>
  <c r="J38"/>
  <c r="H38"/>
  <c r="I14"/>
  <c r="J32"/>
  <c r="G14" s="1"/>
  <c r="H32"/>
  <c r="E14" s="1"/>
  <c r="L36"/>
  <c r="L23" s="1"/>
  <c r="J36"/>
  <c r="J23" s="1"/>
  <c r="L40"/>
  <c r="I13" s="1"/>
  <c r="J40"/>
  <c r="G13" s="1"/>
  <c r="H40"/>
  <c r="E13" s="1"/>
  <c r="L22" l="1"/>
  <c r="H22"/>
  <c r="J34"/>
  <c r="J22"/>
  <c r="G12"/>
  <c r="G15" s="1"/>
  <c r="L34"/>
  <c r="I12"/>
  <c r="I15" s="1"/>
  <c r="J24"/>
  <c r="L25"/>
  <c r="L21"/>
  <c r="J25"/>
  <c r="E12"/>
  <c r="E15" s="1"/>
  <c r="H34"/>
  <c r="H25"/>
  <c r="J21" l="1"/>
  <c r="H21"/>
</calcChain>
</file>

<file path=xl/sharedStrings.xml><?xml version="1.0" encoding="utf-8"?>
<sst xmlns="http://schemas.openxmlformats.org/spreadsheetml/2006/main" count="77" uniqueCount="54">
  <si>
    <t>Итого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</si>
  <si>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</si>
  <si>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</si>
  <si>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</si>
  <si>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</si>
  <si>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</si>
  <si>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</si>
  <si>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</si>
  <si>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</si>
  <si>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</si>
  <si>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</si>
  <si>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</si>
  <si>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</si>
  <si>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</si>
  <si>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</si>
  <si>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</si>
  <si>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</si>
  <si>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</si>
  <si>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</si>
  <si>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</si>
  <si>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</si>
  <si>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</si>
  <si>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</si>
  <si>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 xml:space="preserve">приобретение жилых помещений детям-сиротам и детям, оставшимся без попечения родителей, лицам из их числа для предоставления по договорам найма специализированных жилых помещений 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</si>
  <si>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</si>
  <si>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</si>
  <si>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</si>
  <si>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0230050820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</si>
  <si>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</si>
  <si>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</si>
  <si>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</si>
  <si>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приобретение жилых помещений для обеспечения мероприятий по переселению граждан из аварийного жилищного фонда</t>
  </si>
  <si>
    <t>Муниципальная программа города Ачинска "Развитие культуры"</t>
  </si>
  <si>
    <t>0801</t>
  </si>
  <si>
    <t>0850013230</t>
  </si>
  <si>
    <t>5</t>
  </si>
  <si>
    <t>Перечень строек и объектов
на 2017 год и плановый период 2018-2019 годов</t>
  </si>
  <si>
    <t>разработка проектно-сметной документации и экспертиза проектов строительства  1 жилого дома по ул. Индустриальная</t>
  </si>
  <si>
    <t>авторский надзор за строительством 2 жилых домов в ЮВР</t>
  </si>
  <si>
    <t>от  00.12.2016 № 00-00р</t>
  </si>
  <si>
    <t>Приложение 11</t>
  </si>
  <si>
    <t>Сумма 
на 2017 год</t>
  </si>
  <si>
    <t>Сумма 
на 2018 год</t>
  </si>
  <si>
    <t>Сумма 
на 2019 год</t>
  </si>
  <si>
    <t xml:space="preserve"> Сумма 
на 2017 год</t>
  </si>
  <si>
    <t xml:space="preserve"> Сумма 
на 2018 год</t>
  </si>
  <si>
    <t xml:space="preserve"> Сумма 
на 2019 год</t>
  </si>
  <si>
    <t>разработка проектно - сметной документации (обследование, инженерные изыскания) для реконструкции здания по ул. Л.Толстого,15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</si>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</sst>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R42"/>
  <sheetViews>
    <sheetView showGridLines="0" tabSelected="1" view="pageBreakPreview" topLeftCell="A10" zoomScale="70" zoomScaleNormal="80" zoomScaleSheetLayoutView="70" workbookViewId="0">
      <selection activeCell="F4" sqref="F4"/>
    </sheetView>
  </sheetViews>
  <sheetFormatPr defaultColWidth="9.140625"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42578125" style="3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3" width="0" style="3" hidden="1" customWidth="1"/>
    <col min="14" max="17" width="9.140625" style="3"/>
    <col min="18" max="18" width="13.28515625" style="3" bestFit="1" customWidth="1"/>
    <col min="19" max="16384" width="9.140625" style="3"/>
  </cols>
  <sheetData>
    <row r="1" spans="1:12" ht="18.75">
      <c r="H1" s="3" t="s">
        <v>40</v>
      </c>
    </row>
    <row r="2" spans="1:12" ht="18.75">
      <c r="H2" s="3" t="s">
        <v>30</v>
      </c>
    </row>
    <row r="3" spans="1:12" ht="18.75">
      <c r="H3" s="3" t="s">
        <v>39</v>
      </c>
    </row>
    <row r="4" spans="1:12" ht="18.75"/>
    <row r="5" spans="1:12" s="4" customFormat="1" ht="18.75"/>
    <row r="6" spans="1:12" s="4" customFormat="1" ht="18.75"/>
    <row r="7" spans="1:12" s="4" customFormat="1" ht="42.75" customHeight="1">
      <c r="A7" s="57" t="s">
        <v>36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</row>
    <row r="8" spans="1:12" s="4" customFormat="1" ht="18.75">
      <c r="A8" s="5"/>
      <c r="B8" s="2"/>
      <c r="C8" s="2"/>
      <c r="D8" s="2"/>
      <c r="E8" s="2"/>
    </row>
    <row r="9" spans="1:12" s="4" customFormat="1" ht="18.75">
      <c r="J9" s="9" t="s">
        <v>3</v>
      </c>
    </row>
    <row r="10" spans="1:12" ht="66.75" customHeight="1">
      <c r="A10" s="6" t="s">
        <v>1</v>
      </c>
      <c r="B10" s="52" t="s">
        <v>2</v>
      </c>
      <c r="C10" s="58"/>
      <c r="D10" s="53"/>
      <c r="E10" s="46" t="s">
        <v>41</v>
      </c>
      <c r="F10" s="46"/>
      <c r="G10" s="46" t="s">
        <v>42</v>
      </c>
      <c r="H10" s="46"/>
      <c r="I10" s="46" t="s">
        <v>43</v>
      </c>
      <c r="J10" s="46"/>
    </row>
    <row r="11" spans="1:12" ht="18.75">
      <c r="A11" s="6">
        <v>1</v>
      </c>
      <c r="B11" s="52" t="s">
        <v>6</v>
      </c>
      <c r="C11" s="58"/>
      <c r="D11" s="53"/>
      <c r="E11" s="46" t="s">
        <v>7</v>
      </c>
      <c r="F11" s="46"/>
      <c r="G11" s="46" t="s">
        <v>8</v>
      </c>
      <c r="H11" s="46"/>
      <c r="I11" s="46" t="s">
        <v>35</v>
      </c>
      <c r="J11" s="46"/>
    </row>
    <row r="12" spans="1:12" ht="56.25" customHeight="1" outlineLevel="1">
      <c r="A12" s="7">
        <v>1</v>
      </c>
      <c r="B12" s="62" t="s">
        <v>4</v>
      </c>
      <c r="C12" s="63"/>
      <c r="D12" s="64"/>
      <c r="E12" s="41">
        <f>H29+H38</f>
        <v>5044274</v>
      </c>
      <c r="F12" s="41"/>
      <c r="G12" s="41">
        <f>J29+J38</f>
        <v>0</v>
      </c>
      <c r="H12" s="41"/>
      <c r="I12" s="41">
        <f>L29+L38</f>
        <v>0</v>
      </c>
      <c r="J12" s="41"/>
    </row>
    <row r="13" spans="1:12" ht="42" customHeight="1" outlineLevel="1">
      <c r="A13" s="7">
        <v>2</v>
      </c>
      <c r="B13" s="47" t="s">
        <v>21</v>
      </c>
      <c r="C13" s="47"/>
      <c r="D13" s="47"/>
      <c r="E13" s="41">
        <f>H40</f>
        <v>6950700</v>
      </c>
      <c r="F13" s="41"/>
      <c r="G13" s="41">
        <f t="shared" ref="G13" si="0">J40</f>
        <v>43094600</v>
      </c>
      <c r="H13" s="41"/>
      <c r="I13" s="41">
        <f t="shared" ref="I13" si="1">L40</f>
        <v>43094600</v>
      </c>
      <c r="J13" s="41"/>
    </row>
    <row r="14" spans="1:12" ht="42" customHeight="1" outlineLevel="1">
      <c r="A14" s="7">
        <v>3</v>
      </c>
      <c r="B14" s="47" t="s">
        <v>32</v>
      </c>
      <c r="C14" s="47"/>
      <c r="D14" s="47"/>
      <c r="E14" s="36">
        <f>H32</f>
        <v>1923131.13</v>
      </c>
      <c r="F14" s="37"/>
      <c r="G14" s="36">
        <f t="shared" ref="G14" si="2">J32</f>
        <v>0</v>
      </c>
      <c r="H14" s="37"/>
      <c r="I14" s="36">
        <f t="shared" ref="I14" si="3">L32</f>
        <v>0</v>
      </c>
      <c r="J14" s="37"/>
    </row>
    <row r="15" spans="1:12" ht="18.75">
      <c r="A15" s="59" t="s">
        <v>0</v>
      </c>
      <c r="B15" s="60"/>
      <c r="C15" s="60"/>
      <c r="D15" s="61"/>
      <c r="E15" s="41">
        <f>E14+E13+E12</f>
        <v>13918105.129999999</v>
      </c>
      <c r="F15" s="41"/>
      <c r="G15" s="41">
        <f t="shared" ref="G15" si="4">G14+G13+G12</f>
        <v>43094600</v>
      </c>
      <c r="H15" s="41"/>
      <c r="I15" s="41">
        <f t="shared" ref="I15" si="5">I14+I13+I12</f>
        <v>43094600</v>
      </c>
      <c r="J15" s="41"/>
    </row>
    <row r="16" spans="1:12" ht="15.75" customHeight="1">
      <c r="A16" s="5"/>
      <c r="B16" s="5"/>
      <c r="C16" s="5"/>
      <c r="D16" s="5"/>
      <c r="E16" s="5"/>
    </row>
    <row r="17" spans="1:18" ht="18.75">
      <c r="L17" s="9" t="s">
        <v>3</v>
      </c>
    </row>
    <row r="18" spans="1:18" ht="36.75" customHeight="1">
      <c r="A18" s="56" t="s">
        <v>1</v>
      </c>
      <c r="B18" s="46" t="s">
        <v>29</v>
      </c>
      <c r="C18" s="46" t="s">
        <v>48</v>
      </c>
      <c r="D18" s="46"/>
      <c r="E18" s="46"/>
      <c r="F18" s="46"/>
      <c r="G18" s="46" t="s">
        <v>10</v>
      </c>
      <c r="H18" s="48" t="s">
        <v>44</v>
      </c>
      <c r="I18" s="49"/>
      <c r="J18" s="48" t="s">
        <v>45</v>
      </c>
      <c r="K18" s="49"/>
      <c r="L18" s="46" t="s">
        <v>46</v>
      </c>
      <c r="M18" s="16"/>
    </row>
    <row r="19" spans="1:18" ht="59.25" customHeight="1">
      <c r="A19" s="56"/>
      <c r="B19" s="46"/>
      <c r="C19" s="11" t="s">
        <v>49</v>
      </c>
      <c r="D19" s="11" t="s">
        <v>50</v>
      </c>
      <c r="E19" s="11" t="s">
        <v>51</v>
      </c>
      <c r="F19" s="11" t="s">
        <v>52</v>
      </c>
      <c r="G19" s="46"/>
      <c r="H19" s="50"/>
      <c r="I19" s="51"/>
      <c r="J19" s="50"/>
      <c r="K19" s="51"/>
      <c r="L19" s="46"/>
      <c r="M19" s="16"/>
    </row>
    <row r="20" spans="1:18" ht="18.75">
      <c r="A20" s="8"/>
      <c r="B20" s="12" t="s">
        <v>5</v>
      </c>
      <c r="C20" s="12" t="s">
        <v>6</v>
      </c>
      <c r="D20" s="12" t="s">
        <v>7</v>
      </c>
      <c r="E20" s="12" t="s">
        <v>8</v>
      </c>
      <c r="F20" s="7">
        <v>5</v>
      </c>
      <c r="G20" s="7">
        <v>6</v>
      </c>
      <c r="H20" s="54">
        <v>7</v>
      </c>
      <c r="I20" s="55"/>
      <c r="J20" s="52" t="s">
        <v>9</v>
      </c>
      <c r="K20" s="53"/>
      <c r="L20" s="12" t="s">
        <v>20</v>
      </c>
      <c r="M20" s="16"/>
    </row>
    <row r="21" spans="1:18" ht="25.5" customHeight="1">
      <c r="A21" s="8">
        <v>1</v>
      </c>
      <c r="B21" s="47" t="s">
        <v>11</v>
      </c>
      <c r="C21" s="47"/>
      <c r="D21" s="47"/>
      <c r="E21" s="47"/>
      <c r="F21" s="47"/>
      <c r="G21" s="47"/>
      <c r="H21" s="36">
        <f>H22+H23+H24</f>
        <v>13918105.129999999</v>
      </c>
      <c r="I21" s="37"/>
      <c r="J21" s="36">
        <f>J22+J23+J24</f>
        <v>43094600</v>
      </c>
      <c r="K21" s="37"/>
      <c r="L21" s="13">
        <f>L22+L23+L24</f>
        <v>43094600</v>
      </c>
      <c r="M21" s="16"/>
      <c r="R21" s="10"/>
    </row>
    <row r="22" spans="1:18" ht="18.75">
      <c r="A22" s="8">
        <v>2</v>
      </c>
      <c r="B22" s="1" t="s">
        <v>12</v>
      </c>
      <c r="C22" s="1"/>
      <c r="D22" s="1"/>
      <c r="E22" s="1"/>
      <c r="F22" s="1"/>
      <c r="G22" s="1"/>
      <c r="H22" s="36">
        <f>H26+H35</f>
        <v>6967405.1299999999</v>
      </c>
      <c r="I22" s="37"/>
      <c r="J22" s="36">
        <f>J26+J35</f>
        <v>0</v>
      </c>
      <c r="K22" s="37"/>
      <c r="L22" s="41">
        <f>L26+L35</f>
        <v>0</v>
      </c>
      <c r="M22" s="41"/>
    </row>
    <row r="23" spans="1:18" ht="18.75">
      <c r="A23" s="8">
        <v>3</v>
      </c>
      <c r="B23" s="1" t="s">
        <v>13</v>
      </c>
      <c r="C23" s="1"/>
      <c r="D23" s="1"/>
      <c r="E23" s="1"/>
      <c r="F23" s="1"/>
      <c r="G23" s="1"/>
      <c r="H23" s="36">
        <f>H27+H36</f>
        <v>4996000</v>
      </c>
      <c r="I23" s="37"/>
      <c r="J23" s="36">
        <f>J27+J36</f>
        <v>43094600</v>
      </c>
      <c r="K23" s="37"/>
      <c r="L23" s="41">
        <f>L27+L36</f>
        <v>43094600</v>
      </c>
      <c r="M23" s="41"/>
    </row>
    <row r="24" spans="1:18" ht="18.75">
      <c r="A24" s="8">
        <v>4</v>
      </c>
      <c r="B24" s="1" t="s">
        <v>14</v>
      </c>
      <c r="C24" s="1"/>
      <c r="D24" s="1"/>
      <c r="E24" s="1"/>
      <c r="F24" s="1"/>
      <c r="G24" s="1"/>
      <c r="H24" s="36">
        <f>H28+H37</f>
        <v>1954700</v>
      </c>
      <c r="I24" s="37"/>
      <c r="J24" s="36">
        <f>J28+J37</f>
        <v>0</v>
      </c>
      <c r="K24" s="37"/>
      <c r="L24" s="41">
        <f>L28+L37</f>
        <v>0</v>
      </c>
      <c r="M24" s="41"/>
    </row>
    <row r="25" spans="1:18" ht="37.5">
      <c r="A25" s="8">
        <v>5</v>
      </c>
      <c r="B25" s="1" t="s">
        <v>15</v>
      </c>
      <c r="C25" s="12" t="s">
        <v>16</v>
      </c>
      <c r="D25" s="1"/>
      <c r="E25" s="1"/>
      <c r="F25" s="1"/>
      <c r="G25" s="1"/>
      <c r="H25" s="36">
        <f>H26+H27+H28</f>
        <v>4341131.13</v>
      </c>
      <c r="I25" s="37"/>
      <c r="J25" s="36">
        <f>J26+J27+J28</f>
        <v>0</v>
      </c>
      <c r="K25" s="37"/>
      <c r="L25" s="41">
        <f>L26+L27+L28</f>
        <v>0</v>
      </c>
      <c r="M25" s="41"/>
    </row>
    <row r="26" spans="1:18" ht="18.75">
      <c r="A26" s="8">
        <v>6</v>
      </c>
      <c r="B26" s="1" t="s">
        <v>12</v>
      </c>
      <c r="C26" s="1"/>
      <c r="D26" s="1"/>
      <c r="E26" s="1"/>
      <c r="F26" s="1"/>
      <c r="G26" s="1"/>
      <c r="H26" s="36">
        <f>H30+H31+H33</f>
        <v>4341131.13</v>
      </c>
      <c r="I26" s="37"/>
      <c r="J26" s="36">
        <f>J30+J31+J33</f>
        <v>0</v>
      </c>
      <c r="K26" s="37"/>
      <c r="L26" s="36">
        <f>L30+L31+L33</f>
        <v>0</v>
      </c>
      <c r="M26" s="37"/>
    </row>
    <row r="27" spans="1:18" ht="18.75">
      <c r="A27" s="8">
        <v>7</v>
      </c>
      <c r="B27" s="1" t="s">
        <v>13</v>
      </c>
      <c r="C27" s="1"/>
      <c r="D27" s="1"/>
      <c r="E27" s="1"/>
      <c r="F27" s="1"/>
      <c r="G27" s="1"/>
      <c r="H27" s="36">
        <v>0</v>
      </c>
      <c r="I27" s="37"/>
      <c r="J27" s="41">
        <v>0</v>
      </c>
      <c r="K27" s="41"/>
      <c r="L27" s="13">
        <v>0</v>
      </c>
      <c r="M27" s="16"/>
    </row>
    <row r="28" spans="1:18" ht="18.75">
      <c r="A28" s="8">
        <v>8</v>
      </c>
      <c r="B28" s="1" t="s">
        <v>14</v>
      </c>
      <c r="C28" s="1"/>
      <c r="D28" s="1"/>
      <c r="E28" s="1"/>
      <c r="F28" s="1"/>
      <c r="G28" s="1"/>
      <c r="H28" s="36">
        <v>0</v>
      </c>
      <c r="I28" s="43"/>
      <c r="J28" s="41">
        <v>0</v>
      </c>
      <c r="K28" s="42"/>
      <c r="L28" s="13">
        <v>0</v>
      </c>
      <c r="M28" s="16"/>
    </row>
    <row r="29" spans="1:18" ht="56.25">
      <c r="A29" s="8">
        <v>10</v>
      </c>
      <c r="B29" s="1" t="s">
        <v>4</v>
      </c>
      <c r="C29" s="14"/>
      <c r="D29" s="14"/>
      <c r="E29" s="15">
        <v>1600000000</v>
      </c>
      <c r="F29" s="16"/>
      <c r="G29" s="7"/>
      <c r="H29" s="44">
        <f>H30+H31</f>
        <v>2418000</v>
      </c>
      <c r="I29" s="45"/>
      <c r="J29" s="44">
        <f>J30+J31</f>
        <v>0</v>
      </c>
      <c r="K29" s="45"/>
      <c r="L29" s="44">
        <f>L30+L31</f>
        <v>0</v>
      </c>
      <c r="M29" s="45"/>
    </row>
    <row r="30" spans="1:18" ht="75">
      <c r="A30" s="8">
        <v>11</v>
      </c>
      <c r="B30" s="19" t="s">
        <v>37</v>
      </c>
      <c r="C30" s="20" t="s">
        <v>16</v>
      </c>
      <c r="D30" s="20" t="s">
        <v>17</v>
      </c>
      <c r="E30" s="21">
        <v>1610013070</v>
      </c>
      <c r="F30" s="22">
        <v>410</v>
      </c>
      <c r="G30" s="23"/>
      <c r="H30" s="38">
        <v>2319000</v>
      </c>
      <c r="I30" s="39"/>
      <c r="J30" s="38">
        <v>0</v>
      </c>
      <c r="K30" s="39"/>
      <c r="L30" s="24">
        <v>0</v>
      </c>
      <c r="M30" s="25"/>
    </row>
    <row r="31" spans="1:18" ht="37.5">
      <c r="A31" s="8">
        <v>12</v>
      </c>
      <c r="B31" s="18" t="s">
        <v>38</v>
      </c>
      <c r="C31" s="26" t="s">
        <v>16</v>
      </c>
      <c r="D31" s="20" t="s">
        <v>17</v>
      </c>
      <c r="E31" s="22">
        <v>1610013170</v>
      </c>
      <c r="F31" s="27">
        <v>410</v>
      </c>
      <c r="G31" s="23"/>
      <c r="H31" s="38">
        <v>99000</v>
      </c>
      <c r="I31" s="39"/>
      <c r="J31" s="38">
        <v>0</v>
      </c>
      <c r="K31" s="39"/>
      <c r="L31" s="24">
        <v>0</v>
      </c>
      <c r="M31" s="25"/>
    </row>
    <row r="32" spans="1:18" ht="37.5">
      <c r="A32" s="17">
        <v>13</v>
      </c>
      <c r="B32" s="18" t="s">
        <v>32</v>
      </c>
      <c r="C32" s="28"/>
      <c r="D32" s="28"/>
      <c r="E32" s="29" t="s">
        <v>53</v>
      </c>
      <c r="F32" s="28"/>
      <c r="G32" s="23"/>
      <c r="H32" s="38">
        <f>H33</f>
        <v>1923131.13</v>
      </c>
      <c r="I32" s="39"/>
      <c r="J32" s="38">
        <f>J33</f>
        <v>0</v>
      </c>
      <c r="K32" s="39"/>
      <c r="L32" s="30">
        <v>0</v>
      </c>
      <c r="M32" s="31"/>
    </row>
    <row r="33" spans="1:13" ht="93.75">
      <c r="A33" s="17">
        <v>14</v>
      </c>
      <c r="B33" s="18" t="s">
        <v>47</v>
      </c>
      <c r="C33" s="28" t="s">
        <v>16</v>
      </c>
      <c r="D33" s="28" t="s">
        <v>33</v>
      </c>
      <c r="E33" s="29" t="s">
        <v>34</v>
      </c>
      <c r="F33" s="28" t="s">
        <v>25</v>
      </c>
      <c r="G33" s="23"/>
      <c r="H33" s="38">
        <v>1923131.13</v>
      </c>
      <c r="I33" s="39"/>
      <c r="J33" s="38">
        <v>0</v>
      </c>
      <c r="K33" s="39"/>
      <c r="L33" s="30">
        <v>0</v>
      </c>
      <c r="M33" s="31"/>
    </row>
    <row r="34" spans="1:13" ht="18.75">
      <c r="A34" s="17">
        <v>15</v>
      </c>
      <c r="B34" s="18" t="s">
        <v>18</v>
      </c>
      <c r="C34" s="21">
        <v>730</v>
      </c>
      <c r="D34" s="26"/>
      <c r="E34" s="20"/>
      <c r="F34" s="22"/>
      <c r="G34" s="22"/>
      <c r="H34" s="38">
        <f>H35+H36+H37</f>
        <v>9576974</v>
      </c>
      <c r="I34" s="39"/>
      <c r="J34" s="38">
        <f>J35+J36+J37</f>
        <v>43094600</v>
      </c>
      <c r="K34" s="39"/>
      <c r="L34" s="38">
        <f t="shared" ref="L34" si="6">L35+L36+L37</f>
        <v>43094600</v>
      </c>
      <c r="M34" s="39"/>
    </row>
    <row r="35" spans="1:13" ht="18.75">
      <c r="A35" s="8">
        <v>16</v>
      </c>
      <c r="B35" s="32" t="s">
        <v>12</v>
      </c>
      <c r="C35" s="26"/>
      <c r="D35" s="26"/>
      <c r="E35" s="20"/>
      <c r="F35" s="22"/>
      <c r="G35" s="22"/>
      <c r="H35" s="38">
        <f>H39</f>
        <v>2626274</v>
      </c>
      <c r="I35" s="39"/>
      <c r="J35" s="38">
        <f>J39</f>
        <v>0</v>
      </c>
      <c r="K35" s="39"/>
      <c r="L35" s="38">
        <f>L39</f>
        <v>0</v>
      </c>
      <c r="M35" s="39"/>
    </row>
    <row r="36" spans="1:13" ht="18.75">
      <c r="A36" s="8">
        <v>17</v>
      </c>
      <c r="B36" s="32" t="s">
        <v>13</v>
      </c>
      <c r="C36" s="26"/>
      <c r="D36" s="26"/>
      <c r="E36" s="20"/>
      <c r="F36" s="22"/>
      <c r="G36" s="22"/>
      <c r="H36" s="38">
        <f>H42</f>
        <v>4996000</v>
      </c>
      <c r="I36" s="39"/>
      <c r="J36" s="38">
        <f>J42</f>
        <v>43094600</v>
      </c>
      <c r="K36" s="39"/>
      <c r="L36" s="20">
        <f>L42</f>
        <v>43094600</v>
      </c>
      <c r="M36" s="25"/>
    </row>
    <row r="37" spans="1:13" ht="18.75">
      <c r="A37" s="8">
        <v>18</v>
      </c>
      <c r="B37" s="32" t="s">
        <v>14</v>
      </c>
      <c r="C37" s="26"/>
      <c r="D37" s="26"/>
      <c r="E37" s="20"/>
      <c r="F37" s="22"/>
      <c r="G37" s="22"/>
      <c r="H37" s="38">
        <f>H41</f>
        <v>1954700</v>
      </c>
      <c r="I37" s="39"/>
      <c r="J37" s="38">
        <f t="shared" ref="J37" si="7">J41</f>
        <v>0</v>
      </c>
      <c r="K37" s="39"/>
      <c r="L37" s="38">
        <f t="shared" ref="L37" si="8">L41</f>
        <v>0</v>
      </c>
      <c r="M37" s="39"/>
    </row>
    <row r="38" spans="1:13" ht="56.25">
      <c r="A38" s="8">
        <v>19</v>
      </c>
      <c r="B38" s="32" t="s">
        <v>4</v>
      </c>
      <c r="C38" s="25"/>
      <c r="D38" s="25"/>
      <c r="E38" s="21">
        <v>1600000000</v>
      </c>
      <c r="F38" s="25"/>
      <c r="G38" s="25"/>
      <c r="H38" s="40">
        <f>H39</f>
        <v>2626274</v>
      </c>
      <c r="I38" s="40"/>
      <c r="J38" s="40">
        <f>J39</f>
        <v>0</v>
      </c>
      <c r="K38" s="40"/>
      <c r="L38" s="40">
        <f>L39</f>
        <v>0</v>
      </c>
      <c r="M38" s="40"/>
    </row>
    <row r="39" spans="1:13" ht="75">
      <c r="A39" s="8">
        <v>20</v>
      </c>
      <c r="B39" s="33" t="s">
        <v>31</v>
      </c>
      <c r="C39" s="28" t="s">
        <v>19</v>
      </c>
      <c r="D39" s="28" t="s">
        <v>17</v>
      </c>
      <c r="E39" s="21">
        <v>1610013040</v>
      </c>
      <c r="F39" s="21">
        <v>410</v>
      </c>
      <c r="G39" s="23"/>
      <c r="H39" s="38">
        <v>2626274</v>
      </c>
      <c r="I39" s="39"/>
      <c r="J39" s="38">
        <v>0</v>
      </c>
      <c r="K39" s="39"/>
      <c r="L39" s="20">
        <v>0</v>
      </c>
      <c r="M39" s="25"/>
    </row>
    <row r="40" spans="1:13" ht="37.5">
      <c r="A40" s="35">
        <v>21</v>
      </c>
      <c r="B40" s="32" t="s">
        <v>21</v>
      </c>
      <c r="C40" s="28"/>
      <c r="D40" s="28"/>
      <c r="E40" s="28" t="s">
        <v>26</v>
      </c>
      <c r="F40" s="21"/>
      <c r="G40" s="23"/>
      <c r="H40" s="40">
        <f>SUM(H41:I42)</f>
        <v>6950700</v>
      </c>
      <c r="I40" s="40"/>
      <c r="J40" s="40">
        <f>SUM(J41:K42)</f>
        <v>43094600</v>
      </c>
      <c r="K40" s="40"/>
      <c r="L40" s="40">
        <f>SUM(L41:M42)</f>
        <v>43094600</v>
      </c>
      <c r="M40" s="40"/>
    </row>
    <row r="41" spans="1:13" ht="98.45" customHeight="1">
      <c r="A41" s="35">
        <v>22</v>
      </c>
      <c r="B41" s="34" t="s">
        <v>23</v>
      </c>
      <c r="C41" s="28" t="s">
        <v>19</v>
      </c>
      <c r="D41" s="28" t="s">
        <v>22</v>
      </c>
      <c r="E41" s="28" t="s">
        <v>27</v>
      </c>
      <c r="F41" s="21">
        <v>410</v>
      </c>
      <c r="G41" s="23"/>
      <c r="H41" s="40">
        <v>1954700</v>
      </c>
      <c r="I41" s="40"/>
      <c r="J41" s="40">
        <v>0</v>
      </c>
      <c r="K41" s="40"/>
      <c r="L41" s="20">
        <v>0</v>
      </c>
      <c r="M41" s="25"/>
    </row>
    <row r="42" spans="1:13" ht="93.75">
      <c r="A42" s="35">
        <v>23</v>
      </c>
      <c r="B42" s="34" t="s">
        <v>24</v>
      </c>
      <c r="C42" s="28" t="s">
        <v>19</v>
      </c>
      <c r="D42" s="28" t="s">
        <v>22</v>
      </c>
      <c r="E42" s="28" t="s">
        <v>28</v>
      </c>
      <c r="F42" s="21">
        <v>410</v>
      </c>
      <c r="G42" s="23"/>
      <c r="H42" s="40">
        <v>4996000</v>
      </c>
      <c r="I42" s="40"/>
      <c r="J42" s="40">
        <v>43094600</v>
      </c>
      <c r="K42" s="40"/>
      <c r="L42" s="20">
        <v>43094600</v>
      </c>
      <c r="M42" s="25"/>
    </row>
  </sheetData>
  <mergeCells count="90">
    <mergeCell ref="H42:I42"/>
    <mergeCell ref="J42:K42"/>
    <mergeCell ref="G15:H15"/>
    <mergeCell ref="J25:K25"/>
    <mergeCell ref="H25:I25"/>
    <mergeCell ref="H30:I30"/>
    <mergeCell ref="J34:K34"/>
    <mergeCell ref="H31:I31"/>
    <mergeCell ref="J35:K35"/>
    <mergeCell ref="J31:K31"/>
    <mergeCell ref="H34:I34"/>
    <mergeCell ref="H21:I21"/>
    <mergeCell ref="J22:K22"/>
    <mergeCell ref="J23:K23"/>
    <mergeCell ref="J33:K33"/>
    <mergeCell ref="H32:I32"/>
    <mergeCell ref="J32:K32"/>
    <mergeCell ref="J37:K37"/>
    <mergeCell ref="H39:I39"/>
    <mergeCell ref="J39:K39"/>
    <mergeCell ref="H41:I41"/>
    <mergeCell ref="J41:K41"/>
    <mergeCell ref="H36:I36"/>
    <mergeCell ref="H40:I40"/>
    <mergeCell ref="J40:K40"/>
    <mergeCell ref="H37:I37"/>
    <mergeCell ref="J38:K38"/>
    <mergeCell ref="J36:K36"/>
    <mergeCell ref="A18:A19"/>
    <mergeCell ref="I15:J15"/>
    <mergeCell ref="A7:L7"/>
    <mergeCell ref="G10:H10"/>
    <mergeCell ref="E10:F10"/>
    <mergeCell ref="B10:D10"/>
    <mergeCell ref="B11:D11"/>
    <mergeCell ref="E11:F11"/>
    <mergeCell ref="I10:J10"/>
    <mergeCell ref="I11:J11"/>
    <mergeCell ref="G11:H11"/>
    <mergeCell ref="G12:H12"/>
    <mergeCell ref="A15:D15"/>
    <mergeCell ref="E12:F12"/>
    <mergeCell ref="B12:D12"/>
    <mergeCell ref="B13:D13"/>
    <mergeCell ref="L23:M23"/>
    <mergeCell ref="L24:M24"/>
    <mergeCell ref="L25:M25"/>
    <mergeCell ref="L35:M35"/>
    <mergeCell ref="L37:M37"/>
    <mergeCell ref="L34:M34"/>
    <mergeCell ref="L29:M29"/>
    <mergeCell ref="L26:M26"/>
    <mergeCell ref="L22:M22"/>
    <mergeCell ref="L18:L19"/>
    <mergeCell ref="J18:K19"/>
    <mergeCell ref="J20:K20"/>
    <mergeCell ref="I12:J12"/>
    <mergeCell ref="J21:K21"/>
    <mergeCell ref="H20:I20"/>
    <mergeCell ref="H22:I22"/>
    <mergeCell ref="H18:I19"/>
    <mergeCell ref="E13:F13"/>
    <mergeCell ref="G13:H13"/>
    <mergeCell ref="I13:J13"/>
    <mergeCell ref="B14:D14"/>
    <mergeCell ref="E14:F14"/>
    <mergeCell ref="G14:H14"/>
    <mergeCell ref="I14:J14"/>
    <mergeCell ref="H23:I23"/>
    <mergeCell ref="E15:F15"/>
    <mergeCell ref="G18:G19"/>
    <mergeCell ref="C18:F18"/>
    <mergeCell ref="B21:G21"/>
    <mergeCell ref="B18:B19"/>
    <mergeCell ref="H24:I24"/>
    <mergeCell ref="H33:I33"/>
    <mergeCell ref="L38:M38"/>
    <mergeCell ref="L40:M40"/>
    <mergeCell ref="J28:K28"/>
    <mergeCell ref="J24:K24"/>
    <mergeCell ref="H28:I28"/>
    <mergeCell ref="J26:K26"/>
    <mergeCell ref="H26:I26"/>
    <mergeCell ref="H27:I27"/>
    <mergeCell ref="J27:K27"/>
    <mergeCell ref="J29:K29"/>
    <mergeCell ref="J30:K30"/>
    <mergeCell ref="H29:I29"/>
    <mergeCell ref="H35:I35"/>
    <mergeCell ref="H38:I38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2016-11-07T11:13:43Z</cp:lastPrinted>
  <dcterms:created xsi:type="dcterms:W3CDTF">2002-03-11T10:22:12Z</dcterms:created>
  <dcterms:modified xsi:type="dcterms:W3CDTF">2016-11-07T11:15:12Z</dcterms:modified>
</cp:coreProperties>
</file>