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КАИП!$A$1:$L$51</definedName>
  </definedNames>
  <calcPr calcId="125725"/>
</workbook>
</file>

<file path=xl/calcChain.xml><?xml version="1.0" encoding="utf-8"?>
<calcChain xmlns="http://schemas.openxmlformats.org/spreadsheetml/2006/main">
  <c r="I12" i="3"/>
  <c r="I15"/>
  <c r="L29"/>
  <c r="L28" s="1"/>
  <c r="L34"/>
  <c r="J34"/>
  <c r="J29" s="1"/>
  <c r="J28" s="1"/>
  <c r="H34"/>
  <c r="L39"/>
  <c r="J39"/>
  <c r="J38" s="1"/>
  <c r="H39"/>
  <c r="L40"/>
  <c r="J40"/>
  <c r="H40"/>
  <c r="L41"/>
  <c r="J41"/>
  <c r="H41"/>
  <c r="L47"/>
  <c r="J47"/>
  <c r="H47"/>
  <c r="L42"/>
  <c r="J42"/>
  <c r="G12" s="1"/>
  <c r="H42"/>
  <c r="E12" s="1"/>
  <c r="L49"/>
  <c r="J49"/>
  <c r="G15" s="1"/>
  <c r="H49"/>
  <c r="E15" s="1"/>
  <c r="H32"/>
  <c r="E13" s="1"/>
  <c r="J27"/>
  <c r="J26"/>
  <c r="H26"/>
  <c r="G13"/>
  <c r="I16" l="1"/>
  <c r="H38"/>
  <c r="L38"/>
  <c r="H29"/>
  <c r="H28" s="1"/>
  <c r="L25"/>
  <c r="I14"/>
  <c r="G14"/>
  <c r="G16" s="1"/>
  <c r="E14"/>
  <c r="E16" s="1"/>
  <c r="H27"/>
  <c r="L27"/>
  <c r="L26"/>
  <c r="J25"/>
  <c r="H25" l="1"/>
  <c r="H24" s="1"/>
  <c r="L24"/>
  <c r="J24"/>
</calcChain>
</file>

<file path=xl/sharedStrings.xml><?xml version="1.0" encoding="utf-8"?>
<sst xmlns="http://schemas.openxmlformats.org/spreadsheetml/2006/main" count="114" uniqueCount="77">
  <si>
    <t>Итого</t>
  </si>
  <si>
    <t>Ассигнования 2016  год</t>
  </si>
  <si>
    <t>№ п/п</t>
  </si>
  <si>
    <t xml:space="preserve">Наименование </t>
  </si>
  <si>
    <t>к решению городского Совета депутатов</t>
  </si>
  <si>
    <t>рублей</t>
  </si>
  <si>
    <t>Муниципальная программа города Ачинска "Обеспечение доступным и комфортным жильем граждан"</t>
  </si>
  <si>
    <t>0503</t>
  </si>
  <si>
    <t>Ассигнования 2017  год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</si>
  <si>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</si>
  <si>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Бюджетная классификация</t>
  </si>
  <si>
    <t>1</t>
  </si>
  <si>
    <t>2</t>
  </si>
  <si>
    <t>3</t>
  </si>
  <si>
    <t>4</t>
  </si>
  <si>
    <t>8</t>
  </si>
  <si>
    <t>Год ввода</t>
  </si>
  <si>
    <t>Главный распорядитель бюджетных средств, муницпальная программа города Ачинска, объект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</si>
  <si>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</si>
  <si>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</si>
  <si>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</si>
  <si>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</si>
  <si>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</si>
  <si>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</si>
  <si>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</si>
  <si>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</si>
  <si>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</si>
  <si>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</si>
  <si>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13</t>
  </si>
  <si>
    <t>16</t>
  </si>
  <si>
    <t>19</t>
  </si>
  <si>
    <t>Муниципальная программа города Ачинска "Молодежь города Ачинска в XXI веке"</t>
  </si>
  <si>
    <t>0707</t>
  </si>
  <si>
    <t>разработка проектно-сметной документации для строительства объекта "Центр инновационных молодежных технологий"</t>
  </si>
  <si>
    <t>20</t>
  </si>
  <si>
    <t>21</t>
  </si>
  <si>
    <t>22</t>
  </si>
  <si>
    <t>23</t>
  </si>
  <si>
    <t>Приложение 11</t>
  </si>
  <si>
    <t>приобретение жилых помещений у организаций застройщиков для обеспечения мероприятий по переселению граждан из аварийного жилищного фонда</t>
  </si>
  <si>
    <t xml:space="preserve">авторский надзор за строительством 1 жилого дома по ул. 40 лет ВЛКСМ,                 1 жилого дома по ул. Строителей, 2 жилых домов по ул. Манкевича 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</si>
  <si>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</si>
  <si>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</si>
  <si>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</si>
  <si>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</si>
  <si>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Перечень строек и объектов
на 2016 год и плановый период 2017-2018 годов</t>
  </si>
  <si>
    <t>1010013110</t>
  </si>
  <si>
    <t>410</t>
  </si>
  <si>
    <t>Ассигнования 2018  год</t>
  </si>
  <si>
    <t>1000000000</t>
  </si>
  <si>
    <t>0200000000</t>
  </si>
  <si>
    <t>0230050820</t>
  </si>
  <si>
    <t>02300R0820</t>
  </si>
  <si>
    <t>0400000000</t>
  </si>
  <si>
    <t>0420086300</t>
  </si>
  <si>
    <t>2016</t>
  </si>
  <si>
    <t>0420086320</t>
  </si>
  <si>
    <t>14</t>
  </si>
  <si>
    <t>15</t>
  </si>
  <si>
    <t>17</t>
  </si>
  <si>
    <t>18</t>
  </si>
  <si>
    <t>0420086130</t>
  </si>
  <si>
    <t>0420086020</t>
  </si>
  <si>
    <t xml:space="preserve">устройство иллюминаций 
по ул. Кравченко </t>
  </si>
  <si>
    <t xml:space="preserve">устройство спортивных площадок микрорайон 5, микрорайон 9, 
ул. Чкалова, квартал 24 </t>
  </si>
  <si>
    <t>устройство уличного освещения 
на территории города</t>
  </si>
  <si>
    <t>устройство остановок на территории города</t>
  </si>
  <si>
    <t>разработка проектно-сметной документации и экспертиза проектов строительства 2-х жилых домов в ЮВР</t>
  </si>
  <si>
    <t>Ассигнования 
2016  год</t>
  </si>
  <si>
    <t>Главный распоря-дитель</t>
  </si>
  <si>
    <t>Раздел-подраздел</t>
  </si>
  <si>
    <t>Целевая статья</t>
  </si>
  <si>
    <t>Вид расхо-дов</t>
  </si>
  <si>
    <t>2017/
2018</t>
  </si>
  <si>
    <t>2016/
2018</t>
  </si>
  <si>
    <t>обследование, разработка проектно-сметной документации и экспертиза проектов реконструкции жилых домов № 31 по  ул. Ленина, 
№ 32 по ул. Л. Толстого</t>
  </si>
  <si>
    <t>от  04.12.2015 № 5-21р</t>
  </si>
</sst>
</file>

<file path=xl/styles.xml><?xml version="1.0" encoding="utf-8"?>
<styleSheet xmlns="http://schemas.openxmlformats.org/spreadsheetml/2006/main">
  <fonts count="6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 vertical="center" indent="2"/>
    </xf>
    <xf numFmtId="0" fontId="3" fillId="0" borderId="0" xfId="1" applyFont="1" applyFill="1" applyAlignment="1" applyProtection="1">
      <alignment horizontal="left" vertical="top" indent="6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Fill="1" applyBorder="1"/>
    <xf numFmtId="4" fontId="0" fillId="0" borderId="1" xfId="0" applyNumberFormat="1" applyFill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51"/>
  <sheetViews>
    <sheetView showGridLines="0" tabSelected="1" view="pageBreakPreview" zoomScale="90" zoomScaleNormal="80" zoomScaleSheetLayoutView="90" workbookViewId="0">
      <selection activeCell="H4" sqref="H4"/>
    </sheetView>
  </sheetViews>
  <sheetFormatPr defaultRowHeight="12.75" customHeight="1" outlineLevelRow="1"/>
  <cols>
    <col min="1" max="1" width="5.140625" style="4" customWidth="1"/>
    <col min="2" max="2" width="45.5703125" style="1" customWidth="1"/>
    <col min="3" max="3" width="9.7109375" style="1" customWidth="1"/>
    <col min="4" max="4" width="11.140625" style="1" customWidth="1"/>
    <col min="5" max="5" width="17" style="1" customWidth="1"/>
    <col min="6" max="6" width="7" style="1" customWidth="1"/>
    <col min="7" max="7" width="8.5703125" style="1" customWidth="1"/>
    <col min="8" max="8" width="12.85546875" style="1" customWidth="1"/>
    <col min="9" max="9" width="7.42578125" style="1" customWidth="1"/>
    <col min="10" max="10" width="10.140625" style="1" customWidth="1"/>
    <col min="11" max="11" width="8.140625" style="1" customWidth="1"/>
    <col min="12" max="12" width="18.28515625" style="1" customWidth="1"/>
    <col min="13" max="13" width="0" style="1" hidden="1" customWidth="1"/>
    <col min="14" max="16384" width="9.140625" style="1"/>
  </cols>
  <sheetData>
    <row r="1" spans="1:12" ht="18.75">
      <c r="A1" s="1"/>
      <c r="H1" s="2" t="s">
        <v>38</v>
      </c>
    </row>
    <row r="2" spans="1:12" ht="18.75">
      <c r="A2" s="1"/>
      <c r="F2" s="3"/>
      <c r="G2" s="3"/>
      <c r="H2" s="2" t="s">
        <v>4</v>
      </c>
    </row>
    <row r="3" spans="1:12" ht="18.75">
      <c r="A3" s="1"/>
      <c r="F3" s="3"/>
      <c r="G3" s="3"/>
      <c r="H3" s="2" t="s">
        <v>76</v>
      </c>
    </row>
    <row r="4" spans="1:12" ht="18.75"/>
    <row r="5" spans="1:12" s="5" customFormat="1" ht="18.75"/>
    <row r="6" spans="1:12" s="5" customFormat="1" ht="13.35" customHeight="1"/>
    <row r="7" spans="1:12" s="5" customFormat="1" ht="42.75" customHeight="1">
      <c r="A7" s="49" t="s">
        <v>45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s="5" customFormat="1" ht="29.25" customHeight="1">
      <c r="A8" s="6"/>
      <c r="B8" s="4"/>
      <c r="C8" s="4"/>
      <c r="D8" s="4"/>
      <c r="E8" s="4"/>
    </row>
    <row r="9" spans="1:12" s="5" customFormat="1" ht="18.75">
      <c r="J9" s="7" t="s">
        <v>5</v>
      </c>
    </row>
    <row r="10" spans="1:12" ht="66.75" customHeight="1">
      <c r="A10" s="8" t="s">
        <v>2</v>
      </c>
      <c r="B10" s="47" t="s">
        <v>3</v>
      </c>
      <c r="C10" s="50"/>
      <c r="D10" s="48"/>
      <c r="E10" s="39" t="s">
        <v>68</v>
      </c>
      <c r="F10" s="39"/>
      <c r="G10" s="39" t="s">
        <v>8</v>
      </c>
      <c r="H10" s="39"/>
      <c r="I10" s="39" t="s">
        <v>48</v>
      </c>
      <c r="J10" s="39"/>
    </row>
    <row r="11" spans="1:12" ht="18.75">
      <c r="A11" s="8"/>
      <c r="B11" s="47" t="s">
        <v>11</v>
      </c>
      <c r="C11" s="50"/>
      <c r="D11" s="48"/>
      <c r="E11" s="39" t="s">
        <v>12</v>
      </c>
      <c r="F11" s="39"/>
      <c r="G11" s="39" t="s">
        <v>13</v>
      </c>
      <c r="H11" s="39"/>
      <c r="I11" s="39" t="s">
        <v>14</v>
      </c>
      <c r="J11" s="39"/>
    </row>
    <row r="12" spans="1:12" ht="71.25" customHeight="1">
      <c r="A12" s="9">
        <v>1</v>
      </c>
      <c r="B12" s="36" t="s">
        <v>9</v>
      </c>
      <c r="C12" s="37"/>
      <c r="D12" s="38"/>
      <c r="E12" s="31">
        <f>H42</f>
        <v>3459924.59</v>
      </c>
      <c r="F12" s="32"/>
      <c r="G12" s="31">
        <f>J42</f>
        <v>7000000</v>
      </c>
      <c r="H12" s="32"/>
      <c r="I12" s="35">
        <f>L42</f>
        <v>7000000</v>
      </c>
      <c r="J12" s="35"/>
    </row>
    <row r="13" spans="1:12" ht="45.75" customHeight="1">
      <c r="A13" s="9">
        <v>2</v>
      </c>
      <c r="B13" s="36" t="s">
        <v>31</v>
      </c>
      <c r="C13" s="37"/>
      <c r="D13" s="38"/>
      <c r="E13" s="31">
        <f>H32</f>
        <v>3826702.4</v>
      </c>
      <c r="F13" s="32"/>
      <c r="G13" s="31">
        <f>J32</f>
        <v>0</v>
      </c>
      <c r="H13" s="32"/>
      <c r="I13" s="31">
        <v>0</v>
      </c>
      <c r="J13" s="32"/>
    </row>
    <row r="14" spans="1:12" ht="56.25" customHeight="1" outlineLevel="1">
      <c r="A14" s="9">
        <v>3</v>
      </c>
      <c r="B14" s="36" t="s">
        <v>6</v>
      </c>
      <c r="C14" s="37"/>
      <c r="D14" s="38"/>
      <c r="E14" s="35">
        <f>H34+H47</f>
        <v>6684827.3700000001</v>
      </c>
      <c r="F14" s="35"/>
      <c r="G14" s="35">
        <f>J34+J47</f>
        <v>0</v>
      </c>
      <c r="H14" s="35"/>
      <c r="I14" s="35">
        <f>L34+L47</f>
        <v>0</v>
      </c>
      <c r="J14" s="35"/>
    </row>
    <row r="15" spans="1:12" ht="42" customHeight="1" outlineLevel="1">
      <c r="A15" s="9">
        <v>4</v>
      </c>
      <c r="B15" s="36" t="s">
        <v>41</v>
      </c>
      <c r="C15" s="37"/>
      <c r="D15" s="38"/>
      <c r="E15" s="35">
        <f>H49</f>
        <v>60913900</v>
      </c>
      <c r="F15" s="35"/>
      <c r="G15" s="35">
        <f>J49</f>
        <v>60913900</v>
      </c>
      <c r="H15" s="35"/>
      <c r="I15" s="35">
        <f>L49</f>
        <v>16342700</v>
      </c>
      <c r="J15" s="35"/>
    </row>
    <row r="16" spans="1:12" ht="18.75">
      <c r="A16" s="51" t="s">
        <v>0</v>
      </c>
      <c r="B16" s="52"/>
      <c r="C16" s="52"/>
      <c r="D16" s="53"/>
      <c r="E16" s="35">
        <f>E12+E14+E13+E15</f>
        <v>74885354.359999999</v>
      </c>
      <c r="F16" s="35"/>
      <c r="G16" s="35">
        <f>G12+G14+G13+G15</f>
        <v>67913900</v>
      </c>
      <c r="H16" s="35"/>
      <c r="I16" s="35">
        <f>I12+I14+I13+I15</f>
        <v>23342700</v>
      </c>
      <c r="J16" s="35"/>
    </row>
    <row r="17" spans="1:13" ht="18.75">
      <c r="E17" s="10"/>
      <c r="F17" s="10"/>
      <c r="G17" s="10"/>
      <c r="H17" s="10"/>
      <c r="I17" s="10"/>
      <c r="J17" s="10"/>
    </row>
    <row r="18" spans="1:13" ht="18.75"/>
    <row r="19" spans="1:13" ht="15.75" customHeight="1">
      <c r="A19" s="6"/>
      <c r="B19" s="6"/>
      <c r="C19" s="6"/>
      <c r="D19" s="6"/>
      <c r="E19" s="6"/>
    </row>
    <row r="20" spans="1:13" ht="18.75">
      <c r="L20" s="7" t="s">
        <v>5</v>
      </c>
    </row>
    <row r="21" spans="1:13" ht="36.75" customHeight="1">
      <c r="A21" s="54" t="s">
        <v>2</v>
      </c>
      <c r="B21" s="39" t="s">
        <v>17</v>
      </c>
      <c r="C21" s="39" t="s">
        <v>10</v>
      </c>
      <c r="D21" s="39"/>
      <c r="E21" s="39"/>
      <c r="F21" s="39"/>
      <c r="G21" s="39" t="s">
        <v>16</v>
      </c>
      <c r="H21" s="43" t="s">
        <v>1</v>
      </c>
      <c r="I21" s="44"/>
      <c r="J21" s="43" t="s">
        <v>8</v>
      </c>
      <c r="K21" s="44"/>
      <c r="L21" s="39" t="s">
        <v>48</v>
      </c>
    </row>
    <row r="22" spans="1:13" ht="59.25" customHeight="1">
      <c r="A22" s="54"/>
      <c r="B22" s="39"/>
      <c r="C22" s="30" t="s">
        <v>69</v>
      </c>
      <c r="D22" s="30" t="s">
        <v>70</v>
      </c>
      <c r="E22" s="30" t="s">
        <v>71</v>
      </c>
      <c r="F22" s="30" t="s">
        <v>72</v>
      </c>
      <c r="G22" s="39"/>
      <c r="H22" s="45"/>
      <c r="I22" s="46"/>
      <c r="J22" s="45"/>
      <c r="K22" s="46"/>
      <c r="L22" s="39"/>
    </row>
    <row r="23" spans="1:13" ht="18.75">
      <c r="A23" s="12"/>
      <c r="B23" s="11" t="s">
        <v>11</v>
      </c>
      <c r="C23" s="11" t="s">
        <v>12</v>
      </c>
      <c r="D23" s="11" t="s">
        <v>13</v>
      </c>
      <c r="E23" s="11" t="s">
        <v>14</v>
      </c>
      <c r="F23" s="9">
        <v>5</v>
      </c>
      <c r="G23" s="9">
        <v>6</v>
      </c>
      <c r="H23" s="41">
        <v>7</v>
      </c>
      <c r="I23" s="42"/>
      <c r="J23" s="47" t="s">
        <v>15</v>
      </c>
      <c r="K23" s="48"/>
      <c r="L23" s="11" t="s">
        <v>27</v>
      </c>
    </row>
    <row r="24" spans="1:13" ht="25.5" customHeight="1">
      <c r="A24" s="12">
        <v>1</v>
      </c>
      <c r="B24" s="40" t="s">
        <v>18</v>
      </c>
      <c r="C24" s="40"/>
      <c r="D24" s="40"/>
      <c r="E24" s="40"/>
      <c r="F24" s="40"/>
      <c r="G24" s="40"/>
      <c r="H24" s="31">
        <f>H25+H26+H27</f>
        <v>74885354.359999999</v>
      </c>
      <c r="I24" s="32"/>
      <c r="J24" s="31">
        <f>J25+J26+J27</f>
        <v>67913900</v>
      </c>
      <c r="K24" s="32"/>
      <c r="L24" s="13">
        <f>L25+L26+L27</f>
        <v>23342700</v>
      </c>
    </row>
    <row r="25" spans="1:13" ht="18.75">
      <c r="A25" s="12">
        <v>2</v>
      </c>
      <c r="B25" s="14" t="s">
        <v>19</v>
      </c>
      <c r="C25" s="14"/>
      <c r="D25" s="14"/>
      <c r="E25" s="14"/>
      <c r="F25" s="14"/>
      <c r="G25" s="14"/>
      <c r="H25" s="31">
        <f>H29+H39</f>
        <v>13971454.359999999</v>
      </c>
      <c r="I25" s="32"/>
      <c r="J25" s="31">
        <f>J29+J39</f>
        <v>7000000</v>
      </c>
      <c r="K25" s="32"/>
      <c r="L25" s="31">
        <f>L29+L39</f>
        <v>7000000</v>
      </c>
      <c r="M25" s="32"/>
    </row>
    <row r="26" spans="1:13" ht="18.75">
      <c r="A26" s="12">
        <v>3</v>
      </c>
      <c r="B26" s="14" t="s">
        <v>20</v>
      </c>
      <c r="C26" s="14"/>
      <c r="D26" s="14"/>
      <c r="E26" s="14"/>
      <c r="F26" s="14"/>
      <c r="G26" s="14"/>
      <c r="H26" s="31">
        <f>H30+H40</f>
        <v>43569300</v>
      </c>
      <c r="I26" s="32"/>
      <c r="J26" s="31">
        <f>J30+J40</f>
        <v>43783100</v>
      </c>
      <c r="K26" s="32"/>
      <c r="L26" s="31">
        <f>L30+L40</f>
        <v>16342700</v>
      </c>
      <c r="M26" s="32"/>
    </row>
    <row r="27" spans="1:13" ht="18.75">
      <c r="A27" s="12">
        <v>4</v>
      </c>
      <c r="B27" s="14" t="s">
        <v>21</v>
      </c>
      <c r="C27" s="14"/>
      <c r="D27" s="14"/>
      <c r="E27" s="14"/>
      <c r="F27" s="14"/>
      <c r="G27" s="14"/>
      <c r="H27" s="31">
        <f>H31+H41</f>
        <v>17344600</v>
      </c>
      <c r="I27" s="32"/>
      <c r="J27" s="31">
        <f>J31+J41</f>
        <v>17130800</v>
      </c>
      <c r="K27" s="32"/>
      <c r="L27" s="31">
        <f>L31+L41</f>
        <v>0</v>
      </c>
      <c r="M27" s="32"/>
    </row>
    <row r="28" spans="1:13" ht="37.5">
      <c r="A28" s="12">
        <v>5</v>
      </c>
      <c r="B28" s="14" t="s">
        <v>22</v>
      </c>
      <c r="C28" s="11" t="s">
        <v>23</v>
      </c>
      <c r="D28" s="14"/>
      <c r="E28" s="14"/>
      <c r="F28" s="14"/>
      <c r="G28" s="14"/>
      <c r="H28" s="31">
        <f>H29+H30+H31</f>
        <v>7632729.7699999996</v>
      </c>
      <c r="I28" s="32"/>
      <c r="J28" s="31">
        <f>J29+J30+J31</f>
        <v>0</v>
      </c>
      <c r="K28" s="32"/>
      <c r="L28" s="31">
        <f>L29+L30+L31</f>
        <v>0</v>
      </c>
      <c r="M28" s="32"/>
    </row>
    <row r="29" spans="1:13" ht="18.75">
      <c r="A29" s="12">
        <v>6</v>
      </c>
      <c r="B29" s="14" t="s">
        <v>19</v>
      </c>
      <c r="C29" s="14"/>
      <c r="D29" s="14"/>
      <c r="E29" s="14"/>
      <c r="F29" s="14"/>
      <c r="G29" s="14"/>
      <c r="H29" s="31">
        <f>H32+H34</f>
        <v>7632729.7699999996</v>
      </c>
      <c r="I29" s="32"/>
      <c r="J29" s="31">
        <f>J32+J34</f>
        <v>0</v>
      </c>
      <c r="K29" s="32"/>
      <c r="L29" s="13">
        <f>L32+L34</f>
        <v>0</v>
      </c>
    </row>
    <row r="30" spans="1:13" ht="18.75">
      <c r="A30" s="12">
        <v>7</v>
      </c>
      <c r="B30" s="14" t="s">
        <v>20</v>
      </c>
      <c r="C30" s="14"/>
      <c r="D30" s="14"/>
      <c r="E30" s="14"/>
      <c r="F30" s="14"/>
      <c r="G30" s="14"/>
      <c r="H30" s="31">
        <v>0</v>
      </c>
      <c r="I30" s="32"/>
      <c r="J30" s="35">
        <v>0</v>
      </c>
      <c r="K30" s="35"/>
      <c r="L30" s="13">
        <v>0</v>
      </c>
    </row>
    <row r="31" spans="1:13" ht="18.75">
      <c r="A31" s="12">
        <v>8</v>
      </c>
      <c r="B31" s="14" t="s">
        <v>21</v>
      </c>
      <c r="C31" s="14"/>
      <c r="D31" s="14"/>
      <c r="E31" s="14"/>
      <c r="F31" s="14"/>
      <c r="G31" s="14"/>
      <c r="H31" s="31">
        <v>0</v>
      </c>
      <c r="I31" s="55"/>
      <c r="J31" s="35">
        <v>0</v>
      </c>
      <c r="K31" s="56"/>
      <c r="L31" s="13">
        <v>0</v>
      </c>
    </row>
    <row r="32" spans="1:13" ht="56.25">
      <c r="A32" s="12">
        <v>9</v>
      </c>
      <c r="B32" s="14" t="s">
        <v>31</v>
      </c>
      <c r="C32" s="14"/>
      <c r="D32" s="14"/>
      <c r="E32" s="11" t="s">
        <v>49</v>
      </c>
      <c r="F32" s="14"/>
      <c r="G32" s="14"/>
      <c r="H32" s="31">
        <f>H33</f>
        <v>3826702.4</v>
      </c>
      <c r="I32" s="32"/>
      <c r="J32" s="31">
        <v>0</v>
      </c>
      <c r="K32" s="32"/>
      <c r="L32" s="13">
        <v>0</v>
      </c>
    </row>
    <row r="33" spans="1:13" ht="75">
      <c r="A33" s="12">
        <v>10</v>
      </c>
      <c r="B33" s="14" t="s">
        <v>33</v>
      </c>
      <c r="C33" s="11" t="s">
        <v>23</v>
      </c>
      <c r="D33" s="11" t="s">
        <v>32</v>
      </c>
      <c r="E33" s="11" t="s">
        <v>46</v>
      </c>
      <c r="F33" s="11" t="s">
        <v>47</v>
      </c>
      <c r="G33" s="14"/>
      <c r="H33" s="31">
        <v>3826702.4</v>
      </c>
      <c r="I33" s="32"/>
      <c r="J33" s="31">
        <v>0</v>
      </c>
      <c r="K33" s="32"/>
      <c r="L33" s="13">
        <v>0</v>
      </c>
    </row>
    <row r="34" spans="1:13" ht="56.25">
      <c r="A34" s="12">
        <v>11</v>
      </c>
      <c r="B34" s="14" t="s">
        <v>6</v>
      </c>
      <c r="C34" s="15"/>
      <c r="D34" s="15"/>
      <c r="E34" s="16">
        <v>1600000000</v>
      </c>
      <c r="F34" s="17"/>
      <c r="G34" s="17"/>
      <c r="H34" s="33">
        <f>H35+H36+H37</f>
        <v>3806027.37</v>
      </c>
      <c r="I34" s="34"/>
      <c r="J34" s="33">
        <f>J35+J36+J37</f>
        <v>0</v>
      </c>
      <c r="K34" s="34"/>
      <c r="L34" s="18">
        <f>L35+L36+L37</f>
        <v>0</v>
      </c>
    </row>
    <row r="35" spans="1:13" ht="75">
      <c r="A35" s="12">
        <v>12</v>
      </c>
      <c r="B35" s="19" t="s">
        <v>67</v>
      </c>
      <c r="C35" s="13" t="s">
        <v>23</v>
      </c>
      <c r="D35" s="13" t="s">
        <v>24</v>
      </c>
      <c r="E35" s="16">
        <v>1610013070</v>
      </c>
      <c r="F35" s="9">
        <v>410</v>
      </c>
      <c r="G35" s="17"/>
      <c r="H35" s="31">
        <v>2034134.82</v>
      </c>
      <c r="I35" s="32"/>
      <c r="J35" s="31">
        <v>0</v>
      </c>
      <c r="K35" s="32"/>
      <c r="L35" s="18">
        <v>0</v>
      </c>
    </row>
    <row r="36" spans="1:13" ht="93.75">
      <c r="A36" s="11" t="s">
        <v>28</v>
      </c>
      <c r="B36" s="19" t="s">
        <v>75</v>
      </c>
      <c r="C36" s="20" t="s">
        <v>23</v>
      </c>
      <c r="D36" s="20" t="s">
        <v>24</v>
      </c>
      <c r="E36" s="16">
        <v>1610013080</v>
      </c>
      <c r="F36" s="9">
        <v>410</v>
      </c>
      <c r="G36" s="17"/>
      <c r="H36" s="31">
        <v>1089046.95</v>
      </c>
      <c r="I36" s="32"/>
      <c r="J36" s="31">
        <v>0</v>
      </c>
      <c r="K36" s="32"/>
      <c r="L36" s="18">
        <v>0</v>
      </c>
    </row>
    <row r="37" spans="1:13" ht="75">
      <c r="A37" s="21" t="s">
        <v>57</v>
      </c>
      <c r="B37" s="19" t="s">
        <v>40</v>
      </c>
      <c r="C37" s="20" t="s">
        <v>23</v>
      </c>
      <c r="D37" s="13" t="s">
        <v>24</v>
      </c>
      <c r="E37" s="9">
        <v>1610013170</v>
      </c>
      <c r="F37" s="22">
        <v>410</v>
      </c>
      <c r="G37" s="8"/>
      <c r="H37" s="31">
        <v>682845.6</v>
      </c>
      <c r="I37" s="32"/>
      <c r="J37" s="31">
        <v>0</v>
      </c>
      <c r="K37" s="32"/>
      <c r="L37" s="18">
        <v>0</v>
      </c>
    </row>
    <row r="38" spans="1:13" ht="21" customHeight="1">
      <c r="A38" s="11" t="s">
        <v>58</v>
      </c>
      <c r="B38" s="19" t="s">
        <v>25</v>
      </c>
      <c r="C38" s="16">
        <v>730</v>
      </c>
      <c r="D38" s="20"/>
      <c r="E38" s="13"/>
      <c r="F38" s="9"/>
      <c r="G38" s="9"/>
      <c r="H38" s="31">
        <f>H39+H40+H41</f>
        <v>67252624.590000004</v>
      </c>
      <c r="I38" s="32"/>
      <c r="J38" s="31">
        <f>J39+J40+J41</f>
        <v>67913900</v>
      </c>
      <c r="K38" s="32"/>
      <c r="L38" s="31">
        <f>L39+L40+L41</f>
        <v>23342700</v>
      </c>
      <c r="M38" s="32"/>
    </row>
    <row r="39" spans="1:13" ht="21.75" customHeight="1">
      <c r="A39" s="11" t="s">
        <v>29</v>
      </c>
      <c r="B39" s="14" t="s">
        <v>19</v>
      </c>
      <c r="C39" s="20"/>
      <c r="D39" s="20"/>
      <c r="E39" s="13"/>
      <c r="F39" s="9"/>
      <c r="G39" s="9"/>
      <c r="H39" s="31">
        <f>H43+H44+H45+H46+H48</f>
        <v>6338724.5899999999</v>
      </c>
      <c r="I39" s="32"/>
      <c r="J39" s="31">
        <f>J43+J44+J45+J46+J48</f>
        <v>7000000</v>
      </c>
      <c r="K39" s="32"/>
      <c r="L39" s="31">
        <f>L43+L44+L45+L46+L48</f>
        <v>7000000</v>
      </c>
      <c r="M39" s="32"/>
    </row>
    <row r="40" spans="1:13" ht="21.75" customHeight="1">
      <c r="A40" s="11" t="s">
        <v>59</v>
      </c>
      <c r="B40" s="14" t="s">
        <v>20</v>
      </c>
      <c r="C40" s="20"/>
      <c r="D40" s="20"/>
      <c r="E40" s="13"/>
      <c r="F40" s="9"/>
      <c r="G40" s="9"/>
      <c r="H40" s="31">
        <f>H51</f>
        <v>43569300</v>
      </c>
      <c r="I40" s="32"/>
      <c r="J40" s="31">
        <f>J51</f>
        <v>43783100</v>
      </c>
      <c r="K40" s="32"/>
      <c r="L40" s="23">
        <f>L51</f>
        <v>16342700</v>
      </c>
    </row>
    <row r="41" spans="1:13" ht="21.75" customHeight="1">
      <c r="A41" s="11" t="s">
        <v>60</v>
      </c>
      <c r="B41" s="14" t="s">
        <v>21</v>
      </c>
      <c r="C41" s="20"/>
      <c r="D41" s="20"/>
      <c r="E41" s="13"/>
      <c r="F41" s="9"/>
      <c r="G41" s="9"/>
      <c r="H41" s="31">
        <f>H50</f>
        <v>17344600</v>
      </c>
      <c r="I41" s="32"/>
      <c r="J41" s="31">
        <f>J50</f>
        <v>17130800</v>
      </c>
      <c r="K41" s="32"/>
      <c r="L41" s="31">
        <f>L50</f>
        <v>0</v>
      </c>
      <c r="M41" s="32"/>
    </row>
    <row r="42" spans="1:13" ht="93.75">
      <c r="A42" s="11" t="s">
        <v>30</v>
      </c>
      <c r="B42" s="19" t="s">
        <v>9</v>
      </c>
      <c r="C42" s="20"/>
      <c r="D42" s="20"/>
      <c r="E42" s="11" t="s">
        <v>53</v>
      </c>
      <c r="F42" s="9"/>
      <c r="G42" s="9"/>
      <c r="H42" s="33">
        <f>H43+H44+H45+H46</f>
        <v>3459924.59</v>
      </c>
      <c r="I42" s="34"/>
      <c r="J42" s="33">
        <f>J43+J44+J45+J46</f>
        <v>7000000</v>
      </c>
      <c r="K42" s="34"/>
      <c r="L42" s="33">
        <f>L43+L44+L45+L46</f>
        <v>7000000</v>
      </c>
      <c r="M42" s="34"/>
    </row>
    <row r="43" spans="1:13" ht="56.25">
      <c r="A43" s="11" t="s">
        <v>34</v>
      </c>
      <c r="B43" s="24" t="s">
        <v>64</v>
      </c>
      <c r="C43" s="20" t="s">
        <v>26</v>
      </c>
      <c r="D43" s="20" t="s">
        <v>7</v>
      </c>
      <c r="E43" s="25" t="s">
        <v>61</v>
      </c>
      <c r="F43" s="9">
        <v>410</v>
      </c>
      <c r="G43" s="29" t="s">
        <v>73</v>
      </c>
      <c r="H43" s="31">
        <v>0</v>
      </c>
      <c r="I43" s="32"/>
      <c r="J43" s="31">
        <v>2000000</v>
      </c>
      <c r="K43" s="32"/>
      <c r="L43" s="31">
        <v>2000000</v>
      </c>
      <c r="M43" s="32"/>
    </row>
    <row r="44" spans="1:13" ht="37.5">
      <c r="A44" s="11" t="s">
        <v>35</v>
      </c>
      <c r="B44" s="19" t="s">
        <v>65</v>
      </c>
      <c r="C44" s="20" t="s">
        <v>26</v>
      </c>
      <c r="D44" s="20" t="s">
        <v>7</v>
      </c>
      <c r="E44" s="25" t="s">
        <v>62</v>
      </c>
      <c r="F44" s="9">
        <v>410</v>
      </c>
      <c r="G44" s="29" t="s">
        <v>74</v>
      </c>
      <c r="H44" s="31">
        <v>2500000</v>
      </c>
      <c r="I44" s="32"/>
      <c r="J44" s="31">
        <v>5000000</v>
      </c>
      <c r="K44" s="32"/>
      <c r="L44" s="31">
        <v>5000000</v>
      </c>
      <c r="M44" s="32"/>
    </row>
    <row r="45" spans="1:13" ht="37.5">
      <c r="A45" s="11" t="s">
        <v>36</v>
      </c>
      <c r="B45" s="19" t="s">
        <v>66</v>
      </c>
      <c r="C45" s="11">
        <v>730</v>
      </c>
      <c r="D45" s="11" t="s">
        <v>7</v>
      </c>
      <c r="E45" s="25" t="s">
        <v>54</v>
      </c>
      <c r="F45" s="25" t="s">
        <v>47</v>
      </c>
      <c r="G45" s="11" t="s">
        <v>55</v>
      </c>
      <c r="H45" s="35">
        <v>540469.6</v>
      </c>
      <c r="I45" s="35"/>
      <c r="J45" s="35">
        <v>0</v>
      </c>
      <c r="K45" s="35"/>
      <c r="L45" s="13">
        <v>0</v>
      </c>
    </row>
    <row r="46" spans="1:13" ht="37.5">
      <c r="A46" s="11" t="s">
        <v>37</v>
      </c>
      <c r="B46" s="19" t="s">
        <v>63</v>
      </c>
      <c r="C46" s="11" t="s">
        <v>26</v>
      </c>
      <c r="D46" s="11" t="s">
        <v>7</v>
      </c>
      <c r="E46" s="25" t="s">
        <v>56</v>
      </c>
      <c r="F46" s="25" t="s">
        <v>47</v>
      </c>
      <c r="G46" s="11" t="s">
        <v>55</v>
      </c>
      <c r="H46" s="31">
        <v>419454.99</v>
      </c>
      <c r="I46" s="32"/>
      <c r="J46" s="31">
        <v>0</v>
      </c>
      <c r="K46" s="32"/>
      <c r="L46" s="13">
        <v>0</v>
      </c>
    </row>
    <row r="47" spans="1:13" ht="72" customHeight="1">
      <c r="A47" s="9">
        <v>24</v>
      </c>
      <c r="B47" s="14" t="s">
        <v>6</v>
      </c>
      <c r="C47" s="17"/>
      <c r="D47" s="17"/>
      <c r="E47" s="16">
        <v>1600000000</v>
      </c>
      <c r="F47" s="17"/>
      <c r="G47" s="17"/>
      <c r="H47" s="35">
        <f>H48</f>
        <v>2878800</v>
      </c>
      <c r="I47" s="35"/>
      <c r="J47" s="35">
        <f>J48</f>
        <v>0</v>
      </c>
      <c r="K47" s="35"/>
      <c r="L47" s="13">
        <f>L48</f>
        <v>0</v>
      </c>
      <c r="M47" s="13"/>
    </row>
    <row r="48" spans="1:13" ht="102.75" customHeight="1">
      <c r="A48" s="26">
        <v>25</v>
      </c>
      <c r="B48" s="27" t="s">
        <v>39</v>
      </c>
      <c r="C48" s="11">
        <v>730</v>
      </c>
      <c r="D48" s="11" t="s">
        <v>24</v>
      </c>
      <c r="E48" s="16">
        <v>1610009602</v>
      </c>
      <c r="F48" s="16">
        <v>410</v>
      </c>
      <c r="G48" s="8"/>
      <c r="H48" s="35">
        <v>2878800</v>
      </c>
      <c r="I48" s="35"/>
      <c r="J48" s="35">
        <v>0</v>
      </c>
      <c r="K48" s="35"/>
      <c r="L48" s="13">
        <v>0</v>
      </c>
    </row>
    <row r="49" spans="1:13" ht="37.5">
      <c r="A49" s="9">
        <v>26</v>
      </c>
      <c r="B49" s="14" t="s">
        <v>41</v>
      </c>
      <c r="C49" s="11"/>
      <c r="D49" s="11"/>
      <c r="E49" s="11" t="s">
        <v>50</v>
      </c>
      <c r="F49" s="16"/>
      <c r="G49" s="8"/>
      <c r="H49" s="35">
        <f>SUM(H50:I51)</f>
        <v>60913900</v>
      </c>
      <c r="I49" s="35"/>
      <c r="J49" s="35">
        <f>SUM(J50:K51)</f>
        <v>60913900</v>
      </c>
      <c r="K49" s="35"/>
      <c r="L49" s="35">
        <f>SUM(L50:M51)</f>
        <v>16342700</v>
      </c>
      <c r="M49" s="35"/>
    </row>
    <row r="50" spans="1:13" ht="115.5" customHeight="1">
      <c r="A50" s="9">
        <v>27</v>
      </c>
      <c r="B50" s="28" t="s">
        <v>43</v>
      </c>
      <c r="C50" s="11" t="s">
        <v>26</v>
      </c>
      <c r="D50" s="11" t="s">
        <v>42</v>
      </c>
      <c r="E50" s="11" t="s">
        <v>51</v>
      </c>
      <c r="F50" s="16">
        <v>410</v>
      </c>
      <c r="G50" s="8"/>
      <c r="H50" s="35">
        <v>17344600</v>
      </c>
      <c r="I50" s="35"/>
      <c r="J50" s="35">
        <v>17130800</v>
      </c>
      <c r="K50" s="35"/>
      <c r="L50" s="13">
        <v>0</v>
      </c>
    </row>
    <row r="51" spans="1:13" ht="93.75">
      <c r="A51" s="9">
        <v>28</v>
      </c>
      <c r="B51" s="28" t="s">
        <v>44</v>
      </c>
      <c r="C51" s="11" t="s">
        <v>26</v>
      </c>
      <c r="D51" s="11" t="s">
        <v>42</v>
      </c>
      <c r="E51" s="11" t="s">
        <v>52</v>
      </c>
      <c r="F51" s="16">
        <v>410</v>
      </c>
      <c r="G51" s="8"/>
      <c r="H51" s="35">
        <v>43569300</v>
      </c>
      <c r="I51" s="35"/>
      <c r="J51" s="35">
        <v>43783100</v>
      </c>
      <c r="K51" s="35"/>
      <c r="L51" s="13">
        <v>16342700</v>
      </c>
    </row>
  </sheetData>
  <mergeCells count="106">
    <mergeCell ref="H38:I38"/>
    <mergeCell ref="H37:I37"/>
    <mergeCell ref="H32:I32"/>
    <mergeCell ref="H33:I33"/>
    <mergeCell ref="J39:K39"/>
    <mergeCell ref="J38:K38"/>
    <mergeCell ref="J37:K37"/>
    <mergeCell ref="H39:I39"/>
    <mergeCell ref="J29:K29"/>
    <mergeCell ref="H29:I29"/>
    <mergeCell ref="H30:I30"/>
    <mergeCell ref="J30:K30"/>
    <mergeCell ref="J31:K31"/>
    <mergeCell ref="J28:K28"/>
    <mergeCell ref="H28:I28"/>
    <mergeCell ref="J34:K34"/>
    <mergeCell ref="H36:I36"/>
    <mergeCell ref="H34:I34"/>
    <mergeCell ref="H35:I35"/>
    <mergeCell ref="J32:K32"/>
    <mergeCell ref="J33:K33"/>
    <mergeCell ref="J35:K35"/>
    <mergeCell ref="J36:K36"/>
    <mergeCell ref="H31:I31"/>
    <mergeCell ref="A16:D16"/>
    <mergeCell ref="G16:H16"/>
    <mergeCell ref="H26:I26"/>
    <mergeCell ref="H27:I27"/>
    <mergeCell ref="H25:I25"/>
    <mergeCell ref="A21:A22"/>
    <mergeCell ref="I16:J16"/>
    <mergeCell ref="J25:K25"/>
    <mergeCell ref="J26:K26"/>
    <mergeCell ref="J27:K27"/>
    <mergeCell ref="E16:F16"/>
    <mergeCell ref="A7:L7"/>
    <mergeCell ref="G10:H10"/>
    <mergeCell ref="E10:F10"/>
    <mergeCell ref="E12:F12"/>
    <mergeCell ref="E14:F14"/>
    <mergeCell ref="B12:D12"/>
    <mergeCell ref="B14:D14"/>
    <mergeCell ref="G12:H12"/>
    <mergeCell ref="G14:H14"/>
    <mergeCell ref="B13:D13"/>
    <mergeCell ref="E13:F13"/>
    <mergeCell ref="G13:H13"/>
    <mergeCell ref="I13:J13"/>
    <mergeCell ref="B10:D10"/>
    <mergeCell ref="B11:D11"/>
    <mergeCell ref="E11:F11"/>
    <mergeCell ref="I10:J10"/>
    <mergeCell ref="I12:J12"/>
    <mergeCell ref="I14:J14"/>
    <mergeCell ref="I11:J11"/>
    <mergeCell ref="G11:H11"/>
    <mergeCell ref="L26:M26"/>
    <mergeCell ref="L27:M27"/>
    <mergeCell ref="L21:L22"/>
    <mergeCell ref="G21:G22"/>
    <mergeCell ref="B24:G24"/>
    <mergeCell ref="H23:I23"/>
    <mergeCell ref="H24:I24"/>
    <mergeCell ref="J21:K22"/>
    <mergeCell ref="J23:K23"/>
    <mergeCell ref="B21:B22"/>
    <mergeCell ref="C21:F21"/>
    <mergeCell ref="H21:I22"/>
    <mergeCell ref="J24:K24"/>
    <mergeCell ref="H51:I51"/>
    <mergeCell ref="J51:K51"/>
    <mergeCell ref="L49:M49"/>
    <mergeCell ref="B15:D15"/>
    <mergeCell ref="E15:F15"/>
    <mergeCell ref="G15:H15"/>
    <mergeCell ref="I15:J15"/>
    <mergeCell ref="L28:M28"/>
    <mergeCell ref="L39:M39"/>
    <mergeCell ref="L41:M41"/>
    <mergeCell ref="L38:M38"/>
    <mergeCell ref="L25:M25"/>
    <mergeCell ref="H40:I40"/>
    <mergeCell ref="J40:K40"/>
    <mergeCell ref="H41:I41"/>
    <mergeCell ref="J41:K41"/>
    <mergeCell ref="H47:I47"/>
    <mergeCell ref="J47:K47"/>
    <mergeCell ref="H48:I48"/>
    <mergeCell ref="J48:K48"/>
    <mergeCell ref="H42:I42"/>
    <mergeCell ref="H43:I43"/>
    <mergeCell ref="J42:K42"/>
    <mergeCell ref="J43:K43"/>
    <mergeCell ref="L44:M44"/>
    <mergeCell ref="L43:M43"/>
    <mergeCell ref="H46:I46"/>
    <mergeCell ref="J46:K46"/>
    <mergeCell ref="L42:M42"/>
    <mergeCell ref="H49:I49"/>
    <mergeCell ref="J49:K49"/>
    <mergeCell ref="H50:I50"/>
    <mergeCell ref="J50:K50"/>
    <mergeCell ref="J44:K44"/>
    <mergeCell ref="H45:I45"/>
    <mergeCell ref="J45:K45"/>
    <mergeCell ref="H44:I44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Гобова</cp:lastModifiedBy>
  <cp:lastPrinted>2015-11-24T03:11:33Z</cp:lastPrinted>
  <dcterms:created xsi:type="dcterms:W3CDTF">2002-03-11T10:22:12Z</dcterms:created>
  <dcterms:modified xsi:type="dcterms:W3CDTF">2015-12-03T07:00:47Z</dcterms:modified>
</cp:coreProperties>
</file>