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0" windowWidth="28800" windowHeight="12330"/>
  </bookViews>
  <sheets>
    <sheet name="ДЧБ" sheetId="1" r:id="rId1"/>
  </sheets>
  <definedNames>
    <definedName name="APPT" localSheetId="0">ДЧБ!#REF!</definedName>
    <definedName name="FIO" localSheetId="0">ДЧБ!$F$18</definedName>
    <definedName name="LAST_CELL" localSheetId="0">ДЧБ!$J$78</definedName>
    <definedName name="SIGN" localSheetId="0">ДЧБ!$B$18:$H$19</definedName>
    <definedName name="_xlnm.Print_Titles" localSheetId="0">ДЧБ!$9:$9</definedName>
  </definedNames>
  <calcPr calcId="162913"/>
</workbook>
</file>

<file path=xl/calcChain.xml><?xml version="1.0" encoding="utf-8"?>
<calcChain xmlns="http://schemas.openxmlformats.org/spreadsheetml/2006/main">
  <c r="F72" i="1" l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C69" i="1"/>
  <c r="D69" i="1"/>
  <c r="E69" i="1"/>
  <c r="F18" i="1"/>
  <c r="F20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17" i="1"/>
  <c r="F14" i="1"/>
  <c r="F15" i="1"/>
  <c r="D48" i="1"/>
  <c r="E48" i="1"/>
  <c r="C48" i="1"/>
  <c r="D16" i="1"/>
  <c r="E16" i="1"/>
  <c r="C16" i="1"/>
  <c r="F16" i="1" l="1"/>
  <c r="F48" i="1"/>
  <c r="F69" i="1"/>
  <c r="D10" i="1"/>
  <c r="D73" i="1" s="1"/>
  <c r="E10" i="1"/>
  <c r="E73" i="1" s="1"/>
  <c r="C10" i="1"/>
  <c r="C73" i="1" s="1"/>
  <c r="F49" i="1"/>
  <c r="F70" i="1"/>
  <c r="F12" i="1"/>
  <c r="F11" i="1"/>
  <c r="F73" i="1" l="1"/>
  <c r="F10" i="1"/>
</calcChain>
</file>

<file path=xl/sharedStrings.xml><?xml version="1.0" encoding="utf-8"?>
<sst xmlns="http://schemas.openxmlformats.org/spreadsheetml/2006/main" count="75" uniqueCount="75">
  <si>
    <t>Дотации бюджетам городских округов на выравнивание бюджетной обеспеченности из бюджета субъекта Российской Федерации</t>
  </si>
  <si>
    <t>Дотации бюджетам городских округов на поддержку мер по обеспечению сбалансированности бюджетов муниципальных образований края</t>
  </si>
  <si>
    <t>Дотации бюджетам городских округов на частичную компенсацию расходов на оплату труда работников муниципальных учреждений</t>
  </si>
  <si>
    <t xml:space="preserve">к решению Ачинского городского </t>
  </si>
  <si>
    <t>рублей</t>
  </si>
  <si>
    <t>№ 
п/п</t>
  </si>
  <si>
    <t>Наименование</t>
  </si>
  <si>
    <t>Первоначальный план</t>
  </si>
  <si>
    <t>Уточненный план</t>
  </si>
  <si>
    <t>Исполнено</t>
  </si>
  <si>
    <t>% испол-нения</t>
  </si>
  <si>
    <t>ИТОГО</t>
  </si>
  <si>
    <t>Безвозмездные поступления краевого бюджета в бюджет города Ачинска за 2021 год</t>
  </si>
  <si>
    <t>Прочие дотации бюджетам городских округов на частичную компенсацию расходов на оплату труда работников муниципальных учреждений</t>
  </si>
  <si>
    <t>Прочие дотации бюджетам городских округов на частичную компенсацию расходов на повышение оплаты труда отдельным категориям работников бюджетной сферы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</si>
  <si>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</si>
  <si>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</si>
  <si>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Субсидии бюджетам городских округов на обеспечение образовательных организаций материально-технической базой для внедрения цифровой образовательной среды</t>
  </si>
  <si>
    <t>Субсидии бюджетам городских округов на организацию бесплатного горячего питания обучающихся, получающих начальное общее образование 
в государственных и муниципальных образовательных организациях</t>
  </si>
  <si>
    <t>Субсидии бюджетам городских округов (на модернизацию (капитальный ремонт, реконструкцию) муниципальной детской школы искусств)</t>
  </si>
  <si>
    <t>Субсидии бюджетам городских округов на реализацию мероприятий по обеспечению жильем молодых семей</t>
  </si>
  <si>
    <t>Субсидии бюджетам городских округов на поддержку отрасли культуры</t>
  </si>
  <si>
    <t>Субсидии бюджетам городских округов на реализацию программ формирования современной городской среды</t>
  </si>
  <si>
    <t>Прочие субсидии бюджетам городских округов на реализацию мероприятий, направленных на повышение безопасности дорожного движения, за счет средств дорожного фонда Красноярского края</t>
  </si>
  <si>
    <t>Прочие субсидии бюджетам городских округов на выполнение требований федеральных стандартов спортивной подготовки</t>
  </si>
  <si>
    <t>Прочие субсидии бюджетам городских округов на развитие детско-юношеского спорта</t>
  </si>
  <si>
    <t>Прочие субсидии бюджетам городских округов на осуществление дорожной деятельности в целях решения задач социально-экономического развития территорий за счет средств дорожного фонда Красноярского края</t>
  </si>
  <si>
    <t>Прочие субсидии бюджетам городских округов на частичное финансирование (возмещение) расходов муниципальных образований края на выплаты врачам (включая санитарных врачей), медицинским сестрам диетическим, шеф-поварам, старшим воспитателям муниципальных загородных оздоровительных лагерей, оплату услуг по санитарно-эпидемиологической оценке обстановки муниципальных загородных оздоровительных лагерей, оказанных на договорной основе, в случае отсутствия в муниципальных загородных оздоровительных лагерях санитарных врачей</t>
  </si>
  <si>
    <t>Прочие субсидии бюджетам городских округов на проведение мероприятий, направленных на обеспечение безопасного участия детей в дорожном движении</t>
  </si>
  <si>
    <t>Прочие субсидии бюджетам городских округов на обеспечение первичных мер пожарной безопасности</t>
  </si>
  <si>
    <t>Прочие субсидии бюджетам городских округов на поддержку физкультурно-спортивных клубов по месту жительства</t>
  </si>
  <si>
    <t>Прочие субсидии бюджетам городских округов на приобретение специализированных транспортных средств для перевозки инвалидов, спортивного оборудования, инвентаря, экипировки для занятий физической культурой и спортом лиц с ограниченными возможностями здоровья и инвалидов в муниципальных физкультурно-спортивных организациях</t>
  </si>
  <si>
    <t>Прочие субсидии бюджетам городских округов на возмещение расходов по осуществлению дорожной деятельности в отношении автомобильных дорог общего пользования местного значения за счет средств дорожного фонда Красноярского края</t>
  </si>
  <si>
    <t>Прочие субсидии бюджетам городских округов для поощрения муниципальных образований - победителей конкурса лучших проектов создания комфортной городской среды</t>
  </si>
  <si>
    <t>Прочие субсидии бюджетам городских округов на поддержку деятельности муниципальных молодежных центров</t>
  </si>
  <si>
    <t>Прочие субсидии бюджетам городских округов на реализацию отдельных мероприятий муниципальных программ, подпрограмм молодежной политики</t>
  </si>
  <si>
    <t>Прочие субсидии бюджетам городских округов на обустройство мест (площадок) накопления отходов потребления и (или) приобретение контейнерного оборудования</t>
  </si>
  <si>
    <t>Прочие субсидии бюджетам городских округов на комплектование книжных фондов библиотек муниципальных образований Красноярского края</t>
  </si>
  <si>
    <t>Прочие субсидии бюджетам городских округов на мероприятия в области обеспечения капитального ремонта, реконструкции и строительства гидротехнических сооружений</t>
  </si>
  <si>
    <t>Прочие субсидии бюджетам городских округов на содержание автомобильных дорог общего пользования местного значения за счет средств дорожного фонда Красноярского края</t>
  </si>
  <si>
    <t>Прочие субсидии бюджетам городских округов на капитальный ремонт и ремонт автомобильных дорог общего пользования местного значения за счет средств дорожного фонда Красноярского края</t>
  </si>
  <si>
    <t>Прочие субсидии бюджетам городских округов на финансирование (возмещение) расходов, направленных на сохранение и развитие материально-технической базы муниципальных загородных оздоровительных лагерей</t>
  </si>
  <si>
    <t>Прочие субсидии бюджетам городских округов на организацию и проведение акарицидных обработок мест массового отдыха населения</t>
  </si>
  <si>
    <t>Прочие субсидии бюджетам городских округов на приведение зданий и сооружений общеобразовательных организаций в соответствие требованиям законодательства</t>
  </si>
  <si>
    <t>Прочие субсидии бюджетам городских округов на 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</t>
  </si>
  <si>
    <t>Прочие субсидии бюджетам городских округов на реализацию мероприятий по благоустройству территорий</t>
  </si>
  <si>
    <t>Субвенции бюджетам городских округов на организацию и осуществление деятельности по опеке и попечительству в отношении совершеннолетних граждан, а также в сфере патронажа</t>
  </si>
  <si>
    <t>Субвенции бюджетам городских округов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</si>
  <si>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Субвенции бюджетам городских округов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</si>
  <si>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Субвенции бюджетам городских округов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</t>
  </si>
  <si>
    <t>Субвенции бюджетам городских округов на выполнение государственных полномочий по созданию и обеспечению деятельности административных комиссий</t>
  </si>
  <si>
    <t>Субвенции бюджетам городских округов на выполнение отдельных государственных полномочий по организации мероприятий при осуществлении деятельности по обращению с животными без владельцев</t>
  </si>
  <si>
    <t>Субвенции бюджетам городских округов на осуществление государственных полномочий в области архивного дела</t>
  </si>
  <si>
    <t>Субвенции бюджетам городских округов на осуществление государственных полномочий по организации и осуществлению деятельности по опеке и попечительству в отношении несовершеннолетних</t>
  </si>
  <si>
    <t>Субвенции бюджетам городских округов на 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</t>
  </si>
  <si>
    <t>Субвенции бюджетам городских округов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</si>
  <si>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Субвенции бюджетам городских округов 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</t>
  </si>
  <si>
    <t>Субвенции бюджетам городских округов на реализацию отдельных мер по обеспечению ограничения платы граждан за коммунальные услуги</t>
  </si>
  <si>
    <t>Субвенции бюджетам городских округов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лиц, которые относились к категории детей-сирот и детей, оставшихся без попечения родителей, лиц из числа детей-сирот и детей, оставшихся без попечения родителей, и достигли возраста 23 лет за счет средств краевого бюджета</t>
  </si>
  <si>
    <t>Субвенции бюджетам городских округов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</si>
  <si>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Субвенции бюджетам городских округов на осуществление государственных полномочий по созданию и обеспечению деятельности комиссий по делам несовершеннолетних и защите их прав</t>
  </si>
  <si>
    <t>Субвенции бюджетам городских округов на осуществление государственных полномочий по организации и обеспечению отдыха и оздоровления детей</t>
  </si>
  <si>
    <t>Субвенции бюджетам городских округов на осуществление отдельных государственных полномочий по обеспечению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</si>
  <si>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</si>
  <si>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</si>
  <si>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городских округов на проведение Всероссийской переписи населения</t>
  </si>
  <si>
    <t>Межбюджетные трансферты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</si>
  <si>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Прочие межбюджетные трансферты, передаваемые бюджетам городских округов (на финансирование (возмещение) затрат муниципальных организаций отдыха детей и их оздоровления и лагерей с дневным пребыванием детей, связанных с тестированием сотрудников на новую коронавирусную инфекцию (COVID-19)</t>
  </si>
  <si>
    <t>Прочие межбюджетные трансферты, передаваемые бюджетам городских округов за содействие развитию налогового потенциала</t>
  </si>
  <si>
    <t>Приложение 6</t>
  </si>
  <si>
    <t>Совета депутатов от 27.05.2022  № 24-145р</t>
  </si>
  <si>
    <r>
      <t xml:space="preserve">Дотации бюджетам бюджетной системы Российской Федерации,
</t>
    </r>
    <r>
      <rPr>
        <i/>
        <sz val="12"/>
        <rFont val="Arial"/>
        <family val="2"/>
        <charset val="204"/>
      </rPr>
      <t>в том числе:</t>
    </r>
  </si>
  <si>
    <r>
      <t xml:space="preserve">Субсидии бюджетам бюджетной системы Российской Федерации,
</t>
    </r>
    <r>
      <rPr>
        <i/>
        <sz val="12"/>
        <rFont val="Arial"/>
        <family val="2"/>
        <charset val="204"/>
      </rPr>
      <t>в том числе:</t>
    </r>
  </si>
  <si>
    <r>
      <t xml:space="preserve">Субвенции бюджетам бюджетной системы Российской Федерации,
</t>
    </r>
    <r>
      <rPr>
        <i/>
        <sz val="12"/>
        <rFont val="Arial"/>
        <family val="2"/>
        <charset val="204"/>
      </rPr>
      <t>в том числе:</t>
    </r>
    <r>
      <rPr>
        <sz val="12"/>
        <rFont val="Arial"/>
        <family val="2"/>
        <charset val="204"/>
      </rPr>
      <t xml:space="preserve"> </t>
    </r>
  </si>
  <si>
    <r>
      <t xml:space="preserve">Иные межбюджетные трансферты,
</t>
    </r>
    <r>
      <rPr>
        <i/>
        <sz val="12"/>
        <rFont val="Arial"/>
        <family val="2"/>
        <charset val="204"/>
      </rPr>
      <t>в том числе:</t>
    </r>
    <r>
      <rPr>
        <sz val="12"/>
        <rFont val="Arial"/>
        <family val="2"/>
        <charset val="204"/>
      </rPr>
      <t xml:space="preserve">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</si>
</sst>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yy\ hh:mm"/>
    <numFmt numFmtId="165" formatCode="#,##0.0"/>
    <numFmt numFmtId="166" formatCode="?"/>
  </numFmts>
  <fonts count="8" x14ac:knownFonts="1">
    <font>
      <sz val="10"/>
      <name val="Arial"/>
    </font>
    <font>
      <sz val="8.5"/>
      <name val="MS Sans Serif"/>
    </font>
    <font>
      <b/>
      <sz val="11"/>
      <name val="Times New Roman"/>
    </font>
    <font>
      <sz val="10"/>
      <name val="Arial Cyr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sz val="14"/>
      <color indexed="8"/>
      <name val="Arial"/>
      <family val="2"/>
      <charset val="204"/>
    </font>
    <font>
      <i/>
      <sz val="12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38">
    <xf numFmtId="0" fontId="0" fillId="0" borderId="0" xfId="0"/>
    <xf numFmtId="0" fontId="1" fillId="0" borderId="0" xfId="0" applyFont="1" applyBorder="1" applyAlignment="1" applyProtection="1"/>
    <xf numFmtId="0" fontId="2" fillId="0" borderId="0" xfId="0" applyFont="1" applyBorder="1" applyAlignment="1" applyProtection="1">
      <alignment horizontal="center"/>
    </xf>
    <xf numFmtId="164" fontId="2" fillId="0" borderId="0" xfId="0" applyNumberFormat="1" applyFont="1" applyBorder="1" applyAlignment="1" applyProtection="1">
      <alignment horizontal="center"/>
    </xf>
    <xf numFmtId="0" fontId="0" fillId="0" borderId="0" xfId="0" applyBorder="1"/>
    <xf numFmtId="0" fontId="0" fillId="0" borderId="0" xfId="0" applyNumberFormat="1"/>
    <xf numFmtId="0" fontId="4" fillId="0" borderId="0" xfId="0" applyFont="1" applyFill="1" applyAlignment="1">
      <alignment horizontal="center" vertical="center"/>
    </xf>
    <xf numFmtId="0" fontId="4" fillId="0" borderId="0" xfId="0" applyNumberFormat="1" applyFont="1" applyFill="1" applyAlignment="1">
      <alignment horizontal="left"/>
    </xf>
    <xf numFmtId="0" fontId="4" fillId="0" borderId="0" xfId="0" applyFont="1" applyFill="1" applyAlignment="1">
      <alignment horizontal="left"/>
    </xf>
    <xf numFmtId="0" fontId="5" fillId="0" borderId="0" xfId="0" applyFont="1" applyAlignment="1">
      <alignment horizontal="left" indent="4"/>
    </xf>
    <xf numFmtId="0" fontId="4" fillId="0" borderId="0" xfId="0" applyFont="1" applyFill="1" applyAlignment="1">
      <alignment horizontal="left" vertical="center" indent="4"/>
    </xf>
    <xf numFmtId="0" fontId="4" fillId="0" borderId="0" xfId="0" applyFont="1" applyFill="1" applyAlignment="1">
      <alignment horizontal="left" indent="4"/>
    </xf>
    <xf numFmtId="0" fontId="5" fillId="0" borderId="0" xfId="0" applyFont="1" applyAlignment="1">
      <alignment horizontal="left" indent="4"/>
    </xf>
    <xf numFmtId="4" fontId="4" fillId="0" borderId="0" xfId="0" applyNumberFormat="1" applyFont="1" applyFill="1" applyAlignment="1">
      <alignment horizontal="left" vertical="center" indent="4"/>
    </xf>
    <xf numFmtId="4" fontId="4" fillId="0" borderId="0" xfId="0" applyNumberFormat="1" applyFont="1" applyFill="1" applyAlignment="1">
      <alignment horizontal="center" vertical="center"/>
    </xf>
    <xf numFmtId="0" fontId="4" fillId="0" borderId="0" xfId="0" applyFont="1" applyFill="1"/>
    <xf numFmtId="0" fontId="6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right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/>
    </xf>
    <xf numFmtId="4" fontId="5" fillId="0" borderId="1" xfId="1" applyNumberFormat="1" applyFont="1" applyFill="1" applyBorder="1" applyAlignment="1">
      <alignment horizontal="center" vertical="center" wrapText="1"/>
    </xf>
    <xf numFmtId="165" fontId="5" fillId="0" borderId="1" xfId="1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vertical="center" wrapText="1"/>
    </xf>
    <xf numFmtId="4" fontId="5" fillId="2" borderId="1" xfId="0" applyNumberFormat="1" applyFont="1" applyFill="1" applyBorder="1" applyAlignment="1" applyProtection="1">
      <alignment horizontal="right" vertical="center" wrapText="1"/>
    </xf>
    <xf numFmtId="4" fontId="5" fillId="2" borderId="1" xfId="0" applyNumberFormat="1" applyFont="1" applyFill="1" applyBorder="1" applyAlignment="1">
      <alignment horizontal="right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NumberFormat="1" applyFont="1" applyBorder="1" applyAlignment="1" applyProtection="1">
      <alignment horizontal="left" vertical="center" wrapText="1"/>
    </xf>
    <xf numFmtId="4" fontId="5" fillId="0" borderId="1" xfId="0" applyNumberFormat="1" applyFont="1" applyBorder="1" applyAlignment="1" applyProtection="1">
      <alignment horizontal="right" vertical="center" wrapText="1"/>
    </xf>
    <xf numFmtId="4" fontId="5" fillId="0" borderId="1" xfId="0" applyNumberFormat="1" applyFont="1" applyBorder="1" applyAlignment="1">
      <alignment horizontal="right" vertical="center"/>
    </xf>
    <xf numFmtId="166" fontId="5" fillId="0" borderId="1" xfId="0" applyNumberFormat="1" applyFont="1" applyBorder="1" applyAlignment="1" applyProtection="1">
      <alignment horizontal="left" vertical="center" wrapText="1"/>
    </xf>
    <xf numFmtId="49" fontId="5" fillId="0" borderId="1" xfId="0" applyNumberFormat="1" applyFont="1" applyBorder="1" applyAlignment="1" applyProtection="1">
      <alignment horizontal="left" vertical="center" wrapText="1"/>
    </xf>
    <xf numFmtId="0" fontId="5" fillId="3" borderId="1" xfId="0" applyFont="1" applyFill="1" applyBorder="1" applyAlignment="1">
      <alignment horizontal="center" vertical="center"/>
    </xf>
    <xf numFmtId="166" fontId="5" fillId="3" borderId="1" xfId="0" applyNumberFormat="1" applyFont="1" applyFill="1" applyBorder="1" applyAlignment="1" applyProtection="1">
      <alignment horizontal="left" vertical="center" wrapText="1"/>
    </xf>
    <xf numFmtId="4" fontId="5" fillId="3" borderId="1" xfId="0" applyNumberFormat="1" applyFont="1" applyFill="1" applyBorder="1" applyAlignment="1" applyProtection="1">
      <alignment horizontal="right" vertical="center" wrapText="1"/>
    </xf>
    <xf numFmtId="4" fontId="5" fillId="3" borderId="1" xfId="0" applyNumberFormat="1" applyFont="1" applyFill="1" applyBorder="1" applyAlignment="1">
      <alignment horizontal="right" vertical="center"/>
    </xf>
    <xf numFmtId="49" fontId="5" fillId="2" borderId="1" xfId="0" applyNumberFormat="1" applyFont="1" applyFill="1" applyBorder="1" applyAlignment="1" applyProtection="1">
      <alignment horizontal="left" vertical="center"/>
    </xf>
    <xf numFmtId="4" fontId="5" fillId="2" borderId="1" xfId="0" applyNumberFormat="1" applyFont="1" applyFill="1" applyBorder="1" applyAlignment="1" applyProtection="1">
      <alignment horizontal="right" vertical="center"/>
    </xf>
  </cellXfs>
  <cellStyles count="2">
    <cellStyle name="Обычный" xfId="0" builtinId="0"/>
    <cellStyle name="Обычный 3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>
    <pageSetUpPr fitToPage="1"/>
  </sheetPr>
  <dimension ref="A1:J73"/>
  <sheetViews>
    <sheetView showGridLines="0" tabSelected="1" zoomScaleNormal="100" zoomScaleSheetLayoutView="90" workbookViewId="0">
      <selection sqref="A1:F73"/>
    </sheetView>
  </sheetViews>
  <sheetFormatPr defaultRowHeight="12.75" x14ac:dyDescent="0.2"/>
  <cols>
    <col min="1" max="1" width="5.7109375" customWidth="1"/>
    <col min="2" max="2" width="67.140625" style="5" customWidth="1"/>
    <col min="3" max="5" width="19.140625" customWidth="1"/>
    <col min="6" max="6" width="10.28515625" customWidth="1"/>
    <col min="7" max="7" width="13.140625" customWidth="1"/>
    <col min="8" max="10" width="9.140625" customWidth="1"/>
  </cols>
  <sheetData>
    <row r="1" spans="1:10" s="4" customFormat="1" ht="15" x14ac:dyDescent="0.2">
      <c r="A1" s="6"/>
      <c r="B1" s="7"/>
      <c r="C1" s="8"/>
      <c r="D1" s="9" t="s">
        <v>69</v>
      </c>
      <c r="E1" s="10"/>
      <c r="F1" s="11"/>
      <c r="G1" s="1"/>
      <c r="H1" s="1"/>
      <c r="I1" s="1"/>
      <c r="J1" s="1"/>
    </row>
    <row r="2" spans="1:10" s="4" customFormat="1" ht="15" x14ac:dyDescent="0.2">
      <c r="A2" s="6"/>
      <c r="B2" s="7"/>
      <c r="C2" s="8"/>
      <c r="D2" s="12" t="s">
        <v>3</v>
      </c>
      <c r="E2" s="12"/>
      <c r="F2" s="12"/>
      <c r="G2" s="1"/>
      <c r="H2" s="1"/>
      <c r="I2" s="1"/>
      <c r="J2" s="1"/>
    </row>
    <row r="3" spans="1:10" ht="15" x14ac:dyDescent="0.2">
      <c r="A3" s="6"/>
      <c r="B3" s="7"/>
      <c r="C3" s="8"/>
      <c r="D3" s="12" t="s">
        <v>70</v>
      </c>
      <c r="E3" s="12"/>
      <c r="F3" s="12"/>
      <c r="G3" s="2"/>
      <c r="H3" s="2"/>
      <c r="I3" s="2"/>
      <c r="J3" s="2"/>
    </row>
    <row r="4" spans="1:10" ht="15" x14ac:dyDescent="0.2">
      <c r="A4" s="6"/>
      <c r="B4" s="7"/>
      <c r="C4" s="8"/>
      <c r="D4" s="13"/>
      <c r="E4" s="10"/>
      <c r="F4" s="11"/>
      <c r="G4" s="3"/>
      <c r="H4" s="3"/>
      <c r="I4" s="2"/>
      <c r="J4" s="2"/>
    </row>
    <row r="5" spans="1:10" ht="15" x14ac:dyDescent="0.2">
      <c r="A5" s="6"/>
      <c r="B5" s="7"/>
      <c r="C5" s="8"/>
      <c r="D5" s="14"/>
      <c r="E5" s="6"/>
      <c r="F5" s="15"/>
    </row>
    <row r="6" spans="1:10" ht="18" x14ac:dyDescent="0.2">
      <c r="A6" s="16" t="s">
        <v>12</v>
      </c>
      <c r="B6" s="16"/>
      <c r="C6" s="16"/>
      <c r="D6" s="16"/>
      <c r="E6" s="16"/>
      <c r="F6" s="16"/>
    </row>
    <row r="7" spans="1:10" ht="15" x14ac:dyDescent="0.2">
      <c r="A7" s="6"/>
      <c r="B7" s="7"/>
      <c r="C7" s="8"/>
      <c r="D7" s="14"/>
      <c r="E7" s="6"/>
      <c r="F7" s="15"/>
    </row>
    <row r="8" spans="1:10" ht="15" x14ac:dyDescent="0.2">
      <c r="A8" s="6"/>
      <c r="B8" s="7"/>
      <c r="C8" s="8"/>
      <c r="D8" s="14"/>
      <c r="E8" s="6"/>
      <c r="F8" s="17" t="s">
        <v>4</v>
      </c>
      <c r="G8" s="1"/>
      <c r="H8" s="1"/>
      <c r="I8" s="1"/>
      <c r="J8" s="1"/>
    </row>
    <row r="9" spans="1:10" ht="40.5" customHeight="1" x14ac:dyDescent="0.2">
      <c r="A9" s="18" t="s">
        <v>5</v>
      </c>
      <c r="B9" s="19" t="s">
        <v>6</v>
      </c>
      <c r="C9" s="20" t="s">
        <v>7</v>
      </c>
      <c r="D9" s="20" t="s">
        <v>8</v>
      </c>
      <c r="E9" s="20" t="s">
        <v>9</v>
      </c>
      <c r="F9" s="21" t="s">
        <v>10</v>
      </c>
    </row>
    <row r="10" spans="1:10" ht="45" x14ac:dyDescent="0.2">
      <c r="A10" s="22">
        <v>1</v>
      </c>
      <c r="B10" s="23" t="s">
        <v>71</v>
      </c>
      <c r="C10" s="24">
        <f>SUM(C11:C15)</f>
        <v>510909000</v>
      </c>
      <c r="D10" s="24">
        <f t="shared" ref="D10:E10" si="0">SUM(D11:D15)</f>
        <v>546421700</v>
      </c>
      <c r="E10" s="24">
        <f t="shared" si="0"/>
        <v>546421700</v>
      </c>
      <c r="F10" s="25">
        <f>E10/D10*100</f>
        <v>100</v>
      </c>
    </row>
    <row r="11" spans="1:10" ht="45" x14ac:dyDescent="0.2">
      <c r="A11" s="26">
        <v>2</v>
      </c>
      <c r="B11" s="27" t="s">
        <v>0</v>
      </c>
      <c r="C11" s="28">
        <v>288787800</v>
      </c>
      <c r="D11" s="28">
        <v>288787800</v>
      </c>
      <c r="E11" s="28">
        <v>288787800</v>
      </c>
      <c r="F11" s="29">
        <f>E11/D11*100</f>
        <v>100</v>
      </c>
    </row>
    <row r="12" spans="1:10" ht="45" x14ac:dyDescent="0.2">
      <c r="A12" s="26">
        <v>3</v>
      </c>
      <c r="B12" s="27" t="s">
        <v>1</v>
      </c>
      <c r="C12" s="28">
        <v>53895100</v>
      </c>
      <c r="D12" s="28">
        <v>53895100</v>
      </c>
      <c r="E12" s="28">
        <v>53895100</v>
      </c>
      <c r="F12" s="29">
        <f t="shared" ref="F12:F15" si="1">E12/D12*100</f>
        <v>100</v>
      </c>
    </row>
    <row r="13" spans="1:10" ht="45" x14ac:dyDescent="0.2">
      <c r="A13" s="18">
        <v>4</v>
      </c>
      <c r="B13" s="27" t="s">
        <v>2</v>
      </c>
      <c r="C13" s="28">
        <v>168226100</v>
      </c>
      <c r="D13" s="28">
        <v>0</v>
      </c>
      <c r="E13" s="28">
        <v>0</v>
      </c>
      <c r="F13" s="29">
        <v>0</v>
      </c>
    </row>
    <row r="14" spans="1:10" ht="45" x14ac:dyDescent="0.2">
      <c r="A14" s="26">
        <v>5</v>
      </c>
      <c r="B14" s="27" t="s">
        <v>13</v>
      </c>
      <c r="C14" s="28">
        <v>0</v>
      </c>
      <c r="D14" s="28">
        <v>168226100</v>
      </c>
      <c r="E14" s="28">
        <v>168226100</v>
      </c>
      <c r="F14" s="29">
        <f t="shared" si="1"/>
        <v>100</v>
      </c>
    </row>
    <row r="15" spans="1:10" ht="45" x14ac:dyDescent="0.2">
      <c r="A15" s="18">
        <v>6</v>
      </c>
      <c r="B15" s="27" t="s">
        <v>14</v>
      </c>
      <c r="C15" s="28">
        <v>0</v>
      </c>
      <c r="D15" s="28">
        <v>35512700</v>
      </c>
      <c r="E15" s="28">
        <v>35512700</v>
      </c>
      <c r="F15" s="29">
        <f t="shared" si="1"/>
        <v>100</v>
      </c>
    </row>
    <row r="16" spans="1:10" ht="45" x14ac:dyDescent="0.2">
      <c r="A16" s="22">
        <v>7</v>
      </c>
      <c r="B16" s="23" t="s">
        <v>72</v>
      </c>
      <c r="C16" s="24">
        <f>SUM(C17:C47)</f>
        <v>369538652.39999998</v>
      </c>
      <c r="D16" s="24">
        <f>SUM(D17:D47)</f>
        <v>641705374.46000004</v>
      </c>
      <c r="E16" s="24">
        <f>SUM(E17:E47)</f>
        <v>598019225</v>
      </c>
      <c r="F16" s="25">
        <f>E16/D16*100</f>
        <v>93.192179589151451</v>
      </c>
    </row>
    <row r="17" spans="1:6" ht="120" x14ac:dyDescent="0.2">
      <c r="A17" s="18">
        <v>8</v>
      </c>
      <c r="B17" s="30" t="s">
        <v>15</v>
      </c>
      <c r="C17" s="28">
        <v>85102900</v>
      </c>
      <c r="D17" s="28">
        <v>90055888.780000001</v>
      </c>
      <c r="E17" s="28">
        <v>83954005.969999999</v>
      </c>
      <c r="F17" s="29">
        <f>E17/D17*100</f>
        <v>93.22433780548603</v>
      </c>
    </row>
    <row r="18" spans="1:6" ht="90" x14ac:dyDescent="0.2">
      <c r="A18" s="26">
        <v>9</v>
      </c>
      <c r="B18" s="30" t="s">
        <v>16</v>
      </c>
      <c r="C18" s="28">
        <v>31353700</v>
      </c>
      <c r="D18" s="28">
        <v>33110707.600000001</v>
      </c>
      <c r="E18" s="28">
        <v>32313620</v>
      </c>
      <c r="F18" s="29">
        <f t="shared" ref="F18:F47" si="2">E18/D18*100</f>
        <v>97.592659119130388</v>
      </c>
    </row>
    <row r="19" spans="1:6" ht="45" x14ac:dyDescent="0.2">
      <c r="A19" s="18">
        <v>10</v>
      </c>
      <c r="B19" s="31" t="s">
        <v>17</v>
      </c>
      <c r="C19" s="28">
        <v>25100969.399999999</v>
      </c>
      <c r="D19" s="28">
        <v>0</v>
      </c>
      <c r="E19" s="28">
        <v>0</v>
      </c>
      <c r="F19" s="29">
        <v>0</v>
      </c>
    </row>
    <row r="20" spans="1:6" ht="75" x14ac:dyDescent="0.2">
      <c r="A20" s="26">
        <v>11</v>
      </c>
      <c r="B20" s="31" t="s">
        <v>18</v>
      </c>
      <c r="C20" s="28">
        <v>71506000</v>
      </c>
      <c r="D20" s="28">
        <v>54350238.079999998</v>
      </c>
      <c r="E20" s="28">
        <v>46716209.259999998</v>
      </c>
      <c r="F20" s="29">
        <f t="shared" si="2"/>
        <v>85.954010341659938</v>
      </c>
    </row>
    <row r="21" spans="1:6" ht="45" x14ac:dyDescent="0.2">
      <c r="A21" s="18">
        <v>12</v>
      </c>
      <c r="B21" s="31" t="s">
        <v>19</v>
      </c>
      <c r="C21" s="28">
        <v>19585200</v>
      </c>
      <c r="D21" s="28">
        <v>0</v>
      </c>
      <c r="E21" s="28">
        <v>0</v>
      </c>
      <c r="F21" s="29">
        <v>0</v>
      </c>
    </row>
    <row r="22" spans="1:6" ht="30" x14ac:dyDescent="0.2">
      <c r="A22" s="26">
        <v>13</v>
      </c>
      <c r="B22" s="31" t="s">
        <v>20</v>
      </c>
      <c r="C22" s="28">
        <v>0</v>
      </c>
      <c r="D22" s="28">
        <v>14473440</v>
      </c>
      <c r="E22" s="28">
        <v>14473440</v>
      </c>
      <c r="F22" s="29">
        <f t="shared" si="2"/>
        <v>100</v>
      </c>
    </row>
    <row r="23" spans="1:6" ht="30" x14ac:dyDescent="0.2">
      <c r="A23" s="18">
        <v>14</v>
      </c>
      <c r="B23" s="31" t="s">
        <v>21</v>
      </c>
      <c r="C23" s="28">
        <v>0</v>
      </c>
      <c r="D23" s="28">
        <v>19927700</v>
      </c>
      <c r="E23" s="28">
        <v>19927700</v>
      </c>
      <c r="F23" s="29">
        <f t="shared" si="2"/>
        <v>100</v>
      </c>
    </row>
    <row r="24" spans="1:6" ht="30" x14ac:dyDescent="0.2">
      <c r="A24" s="26">
        <v>15</v>
      </c>
      <c r="B24" s="31" t="s">
        <v>22</v>
      </c>
      <c r="C24" s="28">
        <v>48159000</v>
      </c>
      <c r="D24" s="28">
        <v>43546200</v>
      </c>
      <c r="E24" s="28">
        <v>43546200</v>
      </c>
      <c r="F24" s="29">
        <f t="shared" si="2"/>
        <v>100</v>
      </c>
    </row>
    <row r="25" spans="1:6" ht="60" x14ac:dyDescent="0.2">
      <c r="A25" s="18">
        <v>16</v>
      </c>
      <c r="B25" s="31" t="s">
        <v>23</v>
      </c>
      <c r="C25" s="28">
        <v>410900</v>
      </c>
      <c r="D25" s="28">
        <v>410900</v>
      </c>
      <c r="E25" s="28">
        <v>410899.47</v>
      </c>
      <c r="F25" s="29">
        <f t="shared" si="2"/>
        <v>99.999871014845453</v>
      </c>
    </row>
    <row r="26" spans="1:6" ht="45" x14ac:dyDescent="0.2">
      <c r="A26" s="26">
        <v>17</v>
      </c>
      <c r="B26" s="31" t="s">
        <v>24</v>
      </c>
      <c r="C26" s="28">
        <v>0</v>
      </c>
      <c r="D26" s="28">
        <v>6416800</v>
      </c>
      <c r="E26" s="28">
        <v>5709713.9400000004</v>
      </c>
      <c r="F26" s="29">
        <f t="shared" si="2"/>
        <v>88.980705959356698</v>
      </c>
    </row>
    <row r="27" spans="1:6" ht="30" x14ac:dyDescent="0.2">
      <c r="A27" s="18">
        <v>18</v>
      </c>
      <c r="B27" s="31" t="s">
        <v>25</v>
      </c>
      <c r="C27" s="28">
        <v>0</v>
      </c>
      <c r="D27" s="28">
        <v>1297000</v>
      </c>
      <c r="E27" s="28">
        <v>1137932.53</v>
      </c>
      <c r="F27" s="29">
        <f t="shared" si="2"/>
        <v>87.73573862760216</v>
      </c>
    </row>
    <row r="28" spans="1:6" ht="60" x14ac:dyDescent="0.2">
      <c r="A28" s="26">
        <v>19</v>
      </c>
      <c r="B28" s="31" t="s">
        <v>26</v>
      </c>
      <c r="C28" s="28">
        <v>0</v>
      </c>
      <c r="D28" s="28">
        <v>78986800</v>
      </c>
      <c r="E28" s="28">
        <v>78986800</v>
      </c>
      <c r="F28" s="29">
        <f t="shared" si="2"/>
        <v>100</v>
      </c>
    </row>
    <row r="29" spans="1:6" ht="150" x14ac:dyDescent="0.2">
      <c r="A29" s="18">
        <v>20</v>
      </c>
      <c r="B29" s="30" t="s">
        <v>27</v>
      </c>
      <c r="C29" s="28">
        <v>645100</v>
      </c>
      <c r="D29" s="28">
        <v>645100</v>
      </c>
      <c r="E29" s="28">
        <v>566336.96</v>
      </c>
      <c r="F29" s="29">
        <f t="shared" si="2"/>
        <v>87.79056890404587</v>
      </c>
    </row>
    <row r="30" spans="1:6" ht="45" x14ac:dyDescent="0.2">
      <c r="A30" s="26">
        <v>21</v>
      </c>
      <c r="B30" s="31" t="s">
        <v>28</v>
      </c>
      <c r="C30" s="28">
        <v>0</v>
      </c>
      <c r="D30" s="28">
        <v>468900</v>
      </c>
      <c r="E30" s="28">
        <v>468900</v>
      </c>
      <c r="F30" s="29">
        <f t="shared" si="2"/>
        <v>100</v>
      </c>
    </row>
    <row r="31" spans="1:6" ht="30" x14ac:dyDescent="0.2">
      <c r="A31" s="18">
        <v>22</v>
      </c>
      <c r="B31" s="31" t="s">
        <v>29</v>
      </c>
      <c r="C31" s="28">
        <v>102183</v>
      </c>
      <c r="D31" s="28">
        <v>102200</v>
      </c>
      <c r="E31" s="28">
        <v>102200</v>
      </c>
      <c r="F31" s="29">
        <f t="shared" si="2"/>
        <v>100</v>
      </c>
    </row>
    <row r="32" spans="1:6" ht="30" x14ac:dyDescent="0.2">
      <c r="A32" s="26">
        <v>23</v>
      </c>
      <c r="B32" s="31" t="s">
        <v>30</v>
      </c>
      <c r="C32" s="28">
        <v>0</v>
      </c>
      <c r="D32" s="28">
        <v>1500000</v>
      </c>
      <c r="E32" s="28">
        <v>1335310.0900000001</v>
      </c>
      <c r="F32" s="29">
        <f t="shared" si="2"/>
        <v>89.02067266666667</v>
      </c>
    </row>
    <row r="33" spans="1:6" ht="105" x14ac:dyDescent="0.2">
      <c r="A33" s="18">
        <v>24</v>
      </c>
      <c r="B33" s="30" t="s">
        <v>31</v>
      </c>
      <c r="C33" s="28">
        <v>0</v>
      </c>
      <c r="D33" s="28">
        <v>530700</v>
      </c>
      <c r="E33" s="28">
        <v>526171.46</v>
      </c>
      <c r="F33" s="29">
        <f t="shared" si="2"/>
        <v>99.146685509704156</v>
      </c>
    </row>
    <row r="34" spans="1:6" ht="75" x14ac:dyDescent="0.2">
      <c r="A34" s="26">
        <v>25</v>
      </c>
      <c r="B34" s="31" t="s">
        <v>32</v>
      </c>
      <c r="C34" s="28">
        <v>0</v>
      </c>
      <c r="D34" s="28">
        <v>25550500</v>
      </c>
      <c r="E34" s="28">
        <v>0</v>
      </c>
      <c r="F34" s="29">
        <f t="shared" si="2"/>
        <v>0</v>
      </c>
    </row>
    <row r="35" spans="1:6" ht="60" x14ac:dyDescent="0.2">
      <c r="A35" s="18">
        <v>26</v>
      </c>
      <c r="B35" s="31" t="s">
        <v>33</v>
      </c>
      <c r="C35" s="28">
        <v>0</v>
      </c>
      <c r="D35" s="28">
        <v>38628500</v>
      </c>
      <c r="E35" s="28">
        <v>38628357.100000001</v>
      </c>
      <c r="F35" s="29">
        <f t="shared" si="2"/>
        <v>99.999630065884006</v>
      </c>
    </row>
    <row r="36" spans="1:6" ht="30" x14ac:dyDescent="0.2">
      <c r="A36" s="26">
        <v>27</v>
      </c>
      <c r="B36" s="31" t="s">
        <v>34</v>
      </c>
      <c r="C36" s="28">
        <v>2070000</v>
      </c>
      <c r="D36" s="28">
        <v>2070000</v>
      </c>
      <c r="E36" s="28">
        <v>2070000</v>
      </c>
      <c r="F36" s="29">
        <f t="shared" si="2"/>
        <v>100</v>
      </c>
    </row>
    <row r="37" spans="1:6" ht="45" x14ac:dyDescent="0.2">
      <c r="A37" s="18">
        <v>28</v>
      </c>
      <c r="B37" s="31" t="s">
        <v>35</v>
      </c>
      <c r="C37" s="28">
        <v>0</v>
      </c>
      <c r="D37" s="28">
        <v>700000</v>
      </c>
      <c r="E37" s="28">
        <v>700000</v>
      </c>
      <c r="F37" s="29">
        <f t="shared" si="2"/>
        <v>100</v>
      </c>
    </row>
    <row r="38" spans="1:6" ht="60" x14ac:dyDescent="0.2">
      <c r="A38" s="26">
        <v>29</v>
      </c>
      <c r="B38" s="31" t="s">
        <v>36</v>
      </c>
      <c r="C38" s="28">
        <v>0</v>
      </c>
      <c r="D38" s="28">
        <v>3401400</v>
      </c>
      <c r="E38" s="28">
        <v>2543650.1</v>
      </c>
      <c r="F38" s="29">
        <f t="shared" si="2"/>
        <v>74.782445463632627</v>
      </c>
    </row>
    <row r="39" spans="1:6" ht="45" x14ac:dyDescent="0.2">
      <c r="A39" s="18">
        <v>30</v>
      </c>
      <c r="B39" s="31" t="s">
        <v>37</v>
      </c>
      <c r="C39" s="28">
        <v>168700</v>
      </c>
      <c r="D39" s="28">
        <v>168700</v>
      </c>
      <c r="E39" s="28">
        <v>168700</v>
      </c>
      <c r="F39" s="29">
        <f t="shared" si="2"/>
        <v>100</v>
      </c>
    </row>
    <row r="40" spans="1:6" ht="45" x14ac:dyDescent="0.2">
      <c r="A40" s="26">
        <v>31</v>
      </c>
      <c r="B40" s="31" t="s">
        <v>38</v>
      </c>
      <c r="C40" s="28">
        <v>0</v>
      </c>
      <c r="D40" s="28">
        <v>2947500</v>
      </c>
      <c r="E40" s="28">
        <v>2947500</v>
      </c>
      <c r="F40" s="29">
        <f t="shared" si="2"/>
        <v>100</v>
      </c>
    </row>
    <row r="41" spans="1:6" ht="60" x14ac:dyDescent="0.2">
      <c r="A41" s="18">
        <v>32</v>
      </c>
      <c r="B41" s="31" t="s">
        <v>39</v>
      </c>
      <c r="C41" s="28">
        <v>44136500</v>
      </c>
      <c r="D41" s="28">
        <v>44136500</v>
      </c>
      <c r="E41" s="28">
        <v>44132814.909999996</v>
      </c>
      <c r="F41" s="29">
        <f t="shared" si="2"/>
        <v>99.991650697268696</v>
      </c>
    </row>
    <row r="42" spans="1:6" ht="60" x14ac:dyDescent="0.2">
      <c r="A42" s="26">
        <v>33</v>
      </c>
      <c r="B42" s="31" t="s">
        <v>40</v>
      </c>
      <c r="C42" s="28">
        <v>35892100</v>
      </c>
      <c r="D42" s="28">
        <v>35892100</v>
      </c>
      <c r="E42" s="28">
        <v>35892073.420000002</v>
      </c>
      <c r="F42" s="29">
        <f t="shared" si="2"/>
        <v>99.999925944706504</v>
      </c>
    </row>
    <row r="43" spans="1:6" ht="60" x14ac:dyDescent="0.2">
      <c r="A43" s="18">
        <v>34</v>
      </c>
      <c r="B43" s="31" t="s">
        <v>41</v>
      </c>
      <c r="C43" s="28">
        <v>0</v>
      </c>
      <c r="D43" s="28">
        <v>4234000</v>
      </c>
      <c r="E43" s="28">
        <v>4234000</v>
      </c>
      <c r="F43" s="29">
        <f t="shared" si="2"/>
        <v>100</v>
      </c>
    </row>
    <row r="44" spans="1:6" ht="45" x14ac:dyDescent="0.2">
      <c r="A44" s="26">
        <v>35</v>
      </c>
      <c r="B44" s="31" t="s">
        <v>42</v>
      </c>
      <c r="C44" s="28">
        <v>177900</v>
      </c>
      <c r="D44" s="28">
        <v>177900</v>
      </c>
      <c r="E44" s="28">
        <v>177900</v>
      </c>
      <c r="F44" s="29">
        <f t="shared" si="2"/>
        <v>100</v>
      </c>
    </row>
    <row r="45" spans="1:6" ht="45" x14ac:dyDescent="0.2">
      <c r="A45" s="18">
        <v>36</v>
      </c>
      <c r="B45" s="31" t="s">
        <v>43</v>
      </c>
      <c r="C45" s="28">
        <v>5127500</v>
      </c>
      <c r="D45" s="28">
        <v>5860000</v>
      </c>
      <c r="E45" s="28">
        <v>5860000</v>
      </c>
      <c r="F45" s="29">
        <f t="shared" si="2"/>
        <v>100</v>
      </c>
    </row>
    <row r="46" spans="1:6" ht="75" x14ac:dyDescent="0.2">
      <c r="A46" s="26">
        <v>37</v>
      </c>
      <c r="B46" s="31" t="s">
        <v>44</v>
      </c>
      <c r="C46" s="28">
        <v>0</v>
      </c>
      <c r="D46" s="28">
        <v>6115700</v>
      </c>
      <c r="E46" s="28">
        <v>4488789.79</v>
      </c>
      <c r="F46" s="29">
        <f t="shared" si="2"/>
        <v>73.397808754517072</v>
      </c>
    </row>
    <row r="47" spans="1:6" ht="30" x14ac:dyDescent="0.2">
      <c r="A47" s="18">
        <v>38</v>
      </c>
      <c r="B47" s="31" t="s">
        <v>45</v>
      </c>
      <c r="C47" s="28">
        <v>0</v>
      </c>
      <c r="D47" s="28">
        <v>126000000</v>
      </c>
      <c r="E47" s="28">
        <v>126000000</v>
      </c>
      <c r="F47" s="29">
        <f t="shared" si="2"/>
        <v>100</v>
      </c>
    </row>
    <row r="48" spans="1:6" ht="45" x14ac:dyDescent="0.2">
      <c r="A48" s="22">
        <v>39</v>
      </c>
      <c r="B48" s="23" t="s">
        <v>73</v>
      </c>
      <c r="C48" s="24">
        <f>SUM(C49:C68)</f>
        <v>1422017800</v>
      </c>
      <c r="D48" s="24">
        <f t="shared" ref="D48:E48" si="3">SUM(D49:D68)</f>
        <v>1434075757.75</v>
      </c>
      <c r="E48" s="24">
        <f t="shared" si="3"/>
        <v>1402075752.1499999</v>
      </c>
      <c r="F48" s="25">
        <f t="shared" ref="F48:F73" si="4">E48/D48*100</f>
        <v>97.768597270606776</v>
      </c>
    </row>
    <row r="49" spans="1:6" ht="60" x14ac:dyDescent="0.2">
      <c r="A49" s="18">
        <v>40</v>
      </c>
      <c r="B49" s="31" t="s">
        <v>46</v>
      </c>
      <c r="C49" s="28">
        <v>852300</v>
      </c>
      <c r="D49" s="28">
        <v>852300</v>
      </c>
      <c r="E49" s="28">
        <v>852300</v>
      </c>
      <c r="F49" s="29">
        <f t="shared" si="4"/>
        <v>100</v>
      </c>
    </row>
    <row r="50" spans="1:6" ht="210" x14ac:dyDescent="0.2">
      <c r="A50" s="18">
        <v>41</v>
      </c>
      <c r="B50" s="30" t="s">
        <v>47</v>
      </c>
      <c r="C50" s="28">
        <v>190527000</v>
      </c>
      <c r="D50" s="28">
        <v>189605670</v>
      </c>
      <c r="E50" s="28">
        <v>189605670</v>
      </c>
      <c r="F50" s="29">
        <f t="shared" si="4"/>
        <v>100</v>
      </c>
    </row>
    <row r="51" spans="1:6" ht="225" x14ac:dyDescent="0.2">
      <c r="A51" s="26">
        <v>42</v>
      </c>
      <c r="B51" s="30" t="s">
        <v>48</v>
      </c>
      <c r="C51" s="28">
        <v>81568400</v>
      </c>
      <c r="D51" s="28">
        <v>83071960</v>
      </c>
      <c r="E51" s="28">
        <v>83071960</v>
      </c>
      <c r="F51" s="29">
        <f t="shared" si="4"/>
        <v>100</v>
      </c>
    </row>
    <row r="52" spans="1:6" ht="60" x14ac:dyDescent="0.2">
      <c r="A52" s="18">
        <v>43</v>
      </c>
      <c r="B52" s="31" t="s">
        <v>49</v>
      </c>
      <c r="C52" s="28">
        <v>475500</v>
      </c>
      <c r="D52" s="28">
        <v>388800</v>
      </c>
      <c r="E52" s="28">
        <v>319800</v>
      </c>
      <c r="F52" s="29">
        <f t="shared" si="4"/>
        <v>82.253086419753089</v>
      </c>
    </row>
    <row r="53" spans="1:6" ht="45" x14ac:dyDescent="0.2">
      <c r="A53" s="26">
        <v>44</v>
      </c>
      <c r="B53" s="31" t="s">
        <v>50</v>
      </c>
      <c r="C53" s="28">
        <v>845300</v>
      </c>
      <c r="D53" s="28">
        <v>1009885.58</v>
      </c>
      <c r="E53" s="28">
        <v>1009885.58</v>
      </c>
      <c r="F53" s="29">
        <f t="shared" si="4"/>
        <v>100</v>
      </c>
    </row>
    <row r="54" spans="1:6" ht="60" x14ac:dyDescent="0.2">
      <c r="A54" s="18">
        <v>45</v>
      </c>
      <c r="B54" s="31" t="s">
        <v>51</v>
      </c>
      <c r="C54" s="28">
        <v>437100</v>
      </c>
      <c r="D54" s="28">
        <v>2982500</v>
      </c>
      <c r="E54" s="28">
        <v>2408322.3199999998</v>
      </c>
      <c r="F54" s="29">
        <f t="shared" si="4"/>
        <v>80.748443252305108</v>
      </c>
    </row>
    <row r="55" spans="1:6" ht="30" x14ac:dyDescent="0.2">
      <c r="A55" s="26">
        <v>46</v>
      </c>
      <c r="B55" s="31" t="s">
        <v>52</v>
      </c>
      <c r="C55" s="28">
        <v>509900</v>
      </c>
      <c r="D55" s="28">
        <v>520080</v>
      </c>
      <c r="E55" s="28">
        <v>520080</v>
      </c>
      <c r="F55" s="29">
        <f t="shared" si="4"/>
        <v>100</v>
      </c>
    </row>
    <row r="56" spans="1:6" ht="60" x14ac:dyDescent="0.2">
      <c r="A56" s="18">
        <v>47</v>
      </c>
      <c r="B56" s="31" t="s">
        <v>53</v>
      </c>
      <c r="C56" s="28">
        <v>9309100</v>
      </c>
      <c r="D56" s="28">
        <v>9309100</v>
      </c>
      <c r="E56" s="28">
        <v>9309100</v>
      </c>
      <c r="F56" s="29">
        <f t="shared" si="4"/>
        <v>100</v>
      </c>
    </row>
    <row r="57" spans="1:6" ht="120" x14ac:dyDescent="0.2">
      <c r="A57" s="26">
        <v>48</v>
      </c>
      <c r="B57" s="30" t="s">
        <v>54</v>
      </c>
      <c r="C57" s="28">
        <v>4004300</v>
      </c>
      <c r="D57" s="28">
        <v>2622000</v>
      </c>
      <c r="E57" s="28">
        <v>2622000</v>
      </c>
      <c r="F57" s="29">
        <f t="shared" si="4"/>
        <v>100</v>
      </c>
    </row>
    <row r="58" spans="1:6" ht="225" x14ac:dyDescent="0.2">
      <c r="A58" s="18">
        <v>49</v>
      </c>
      <c r="B58" s="30" t="s">
        <v>55</v>
      </c>
      <c r="C58" s="28">
        <v>526038000</v>
      </c>
      <c r="D58" s="28">
        <v>554745260</v>
      </c>
      <c r="E58" s="28">
        <v>554745260</v>
      </c>
      <c r="F58" s="29">
        <f t="shared" si="4"/>
        <v>100</v>
      </c>
    </row>
    <row r="59" spans="1:6" ht="75" x14ac:dyDescent="0.2">
      <c r="A59" s="26">
        <v>50</v>
      </c>
      <c r="B59" s="31" t="s">
        <v>56</v>
      </c>
      <c r="C59" s="28">
        <v>24811500</v>
      </c>
      <c r="D59" s="28">
        <v>19178000</v>
      </c>
      <c r="E59" s="28">
        <v>18531397.640000001</v>
      </c>
      <c r="F59" s="29">
        <f t="shared" si="4"/>
        <v>96.628416101783301</v>
      </c>
    </row>
    <row r="60" spans="1:6" ht="45" x14ac:dyDescent="0.2">
      <c r="A60" s="18">
        <v>51</v>
      </c>
      <c r="B60" s="31" t="s">
        <v>57</v>
      </c>
      <c r="C60" s="28">
        <v>32659500</v>
      </c>
      <c r="D60" s="28">
        <v>25564800</v>
      </c>
      <c r="E60" s="28">
        <v>19867200</v>
      </c>
      <c r="F60" s="29">
        <f t="shared" si="4"/>
        <v>77.713105520090124</v>
      </c>
    </row>
    <row r="61" spans="1:6" ht="120" x14ac:dyDescent="0.2">
      <c r="A61" s="26">
        <v>52</v>
      </c>
      <c r="B61" s="30" t="s">
        <v>58</v>
      </c>
      <c r="C61" s="28">
        <v>59844200</v>
      </c>
      <c r="D61" s="28">
        <v>30899572.170000002</v>
      </c>
      <c r="E61" s="28">
        <v>7106252.3300000001</v>
      </c>
      <c r="F61" s="29">
        <f t="shared" si="4"/>
        <v>22.997898776408849</v>
      </c>
    </row>
    <row r="62" spans="1:6" ht="210" x14ac:dyDescent="0.2">
      <c r="A62" s="18">
        <v>53</v>
      </c>
      <c r="B62" s="30" t="s">
        <v>59</v>
      </c>
      <c r="C62" s="28">
        <v>461810200</v>
      </c>
      <c r="D62" s="28">
        <v>486663830</v>
      </c>
      <c r="E62" s="28">
        <v>486663830</v>
      </c>
      <c r="F62" s="29">
        <f t="shared" si="4"/>
        <v>100</v>
      </c>
    </row>
    <row r="63" spans="1:6" ht="60" x14ac:dyDescent="0.2">
      <c r="A63" s="26">
        <v>54</v>
      </c>
      <c r="B63" s="31" t="s">
        <v>60</v>
      </c>
      <c r="C63" s="28">
        <v>2438800</v>
      </c>
      <c r="D63" s="28">
        <v>2438800</v>
      </c>
      <c r="E63" s="28">
        <v>2438800</v>
      </c>
      <c r="F63" s="29">
        <f t="shared" si="4"/>
        <v>100</v>
      </c>
    </row>
    <row r="64" spans="1:6" ht="45" x14ac:dyDescent="0.2">
      <c r="A64" s="18">
        <v>55</v>
      </c>
      <c r="B64" s="31" t="s">
        <v>61</v>
      </c>
      <c r="C64" s="28">
        <v>21992800</v>
      </c>
      <c r="D64" s="28">
        <v>20593400</v>
      </c>
      <c r="E64" s="28">
        <v>19432112.600000001</v>
      </c>
      <c r="F64" s="29">
        <f t="shared" si="4"/>
        <v>94.360875814581377</v>
      </c>
    </row>
    <row r="65" spans="1:6" ht="120" x14ac:dyDescent="0.2">
      <c r="A65" s="26">
        <v>56</v>
      </c>
      <c r="B65" s="30" t="s">
        <v>62</v>
      </c>
      <c r="C65" s="28">
        <v>0</v>
      </c>
      <c r="D65" s="28">
        <v>227100</v>
      </c>
      <c r="E65" s="28">
        <v>227100</v>
      </c>
      <c r="F65" s="29">
        <f t="shared" si="4"/>
        <v>100</v>
      </c>
    </row>
    <row r="66" spans="1:6" ht="75" x14ac:dyDescent="0.2">
      <c r="A66" s="18">
        <v>57</v>
      </c>
      <c r="B66" s="31" t="s">
        <v>63</v>
      </c>
      <c r="C66" s="28">
        <v>3849600</v>
      </c>
      <c r="D66" s="28">
        <v>2028600</v>
      </c>
      <c r="E66" s="28">
        <v>1974798.78</v>
      </c>
      <c r="F66" s="29">
        <f t="shared" si="4"/>
        <v>97.347864537119193</v>
      </c>
    </row>
    <row r="67" spans="1:6" ht="60" x14ac:dyDescent="0.2">
      <c r="A67" s="26">
        <v>58</v>
      </c>
      <c r="B67" s="31" t="s">
        <v>64</v>
      </c>
      <c r="C67" s="28">
        <v>44300</v>
      </c>
      <c r="D67" s="28">
        <v>38100</v>
      </c>
      <c r="E67" s="28">
        <v>38100</v>
      </c>
      <c r="F67" s="29">
        <f t="shared" si="4"/>
        <v>100</v>
      </c>
    </row>
    <row r="68" spans="1:6" ht="30" x14ac:dyDescent="0.2">
      <c r="A68" s="18">
        <v>59</v>
      </c>
      <c r="B68" s="31" t="s">
        <v>65</v>
      </c>
      <c r="C68" s="28">
        <v>0</v>
      </c>
      <c r="D68" s="28">
        <v>1336000</v>
      </c>
      <c r="E68" s="28">
        <v>1331782.8999999999</v>
      </c>
      <c r="F68" s="29">
        <f t="shared" si="4"/>
        <v>99.684348802395206</v>
      </c>
    </row>
    <row r="69" spans="1:6" ht="30" x14ac:dyDescent="0.2">
      <c r="A69" s="22">
        <v>60</v>
      </c>
      <c r="B69" s="23" t="s">
        <v>74</v>
      </c>
      <c r="C69" s="24">
        <f>SUM(C70:C72)</f>
        <v>0</v>
      </c>
      <c r="D69" s="24">
        <f>SUM(D70:D72)</f>
        <v>63049700</v>
      </c>
      <c r="E69" s="24">
        <f>SUM(E70:E72)</f>
        <v>63750968</v>
      </c>
      <c r="F69" s="25">
        <f t="shared" si="4"/>
        <v>101.11224637072024</v>
      </c>
    </row>
    <row r="70" spans="1:6" ht="60" x14ac:dyDescent="0.2">
      <c r="A70" s="18">
        <v>61</v>
      </c>
      <c r="B70" s="31" t="s">
        <v>66</v>
      </c>
      <c r="C70" s="28">
        <v>0</v>
      </c>
      <c r="D70" s="28">
        <v>59913600</v>
      </c>
      <c r="E70" s="28">
        <v>59913600</v>
      </c>
      <c r="F70" s="29">
        <f t="shared" si="4"/>
        <v>100</v>
      </c>
    </row>
    <row r="71" spans="1:6" ht="90" x14ac:dyDescent="0.2">
      <c r="A71" s="32">
        <v>62</v>
      </c>
      <c r="B71" s="33" t="s">
        <v>67</v>
      </c>
      <c r="C71" s="34">
        <v>0</v>
      </c>
      <c r="D71" s="34">
        <v>0</v>
      </c>
      <c r="E71" s="34">
        <v>701268</v>
      </c>
      <c r="F71" s="35">
        <v>0</v>
      </c>
    </row>
    <row r="72" spans="1:6" ht="45" x14ac:dyDescent="0.2">
      <c r="A72" s="18">
        <v>63</v>
      </c>
      <c r="B72" s="31" t="s">
        <v>68</v>
      </c>
      <c r="C72" s="28">
        <v>0</v>
      </c>
      <c r="D72" s="28">
        <v>3136100</v>
      </c>
      <c r="E72" s="28">
        <v>3136100</v>
      </c>
      <c r="F72" s="29">
        <f t="shared" si="4"/>
        <v>100</v>
      </c>
    </row>
    <row r="73" spans="1:6" ht="15" x14ac:dyDescent="0.2">
      <c r="A73" s="22">
        <v>64</v>
      </c>
      <c r="B73" s="36" t="s">
        <v>11</v>
      </c>
      <c r="C73" s="37">
        <f>C10+C16+C48+C69</f>
        <v>2302465452.4000001</v>
      </c>
      <c r="D73" s="37">
        <f>D10+D16+D48+D69</f>
        <v>2685252532.21</v>
      </c>
      <c r="E73" s="37">
        <f>E10+E16+E48+E69</f>
        <v>2610267645.1499996</v>
      </c>
      <c r="F73" s="25">
        <f t="shared" si="4"/>
        <v>97.207529416300858</v>
      </c>
    </row>
  </sheetData>
  <mergeCells count="3">
    <mergeCell ref="D2:F2"/>
    <mergeCell ref="D3:F3"/>
    <mergeCell ref="A6:F6"/>
  </mergeCells>
  <pageMargins left="1.1811023622047245" right="0.59055118110236227" top="0.78740157480314965" bottom="0.78740157480314965" header="0.51181102362204722" footer="0.51181102362204722"/>
  <pageSetup paperSize="9" scale="91" fitToHeight="0" orientation="landscape" r:id="rId1"/>
  <headerFooter alignWithMargins="0">
    <oddHeader>&amp;C&amp;"Times New Roman,обычный"&amp;12&amp;P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ДЧБ</vt:lpstr>
      <vt:lpstr>ДЧБ!FIO</vt:lpstr>
      <vt:lpstr>ДЧБ!LAST_CELL</vt:lpstr>
      <vt:lpstr>ДЧБ!SIGN</vt:lpstr>
      <vt:lpstr>ДЧБ!Заголовки_для_печати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01fosev</dc:creator>
  <dc:description>POI HSSF rep:2.51.0.102</dc:description>
  <cp:lastModifiedBy>Лямина</cp:lastModifiedBy>
  <cp:lastPrinted>2022-06-07T10:39:59Z</cp:lastPrinted>
  <dcterms:created xsi:type="dcterms:W3CDTF">2021-03-04T04:24:39Z</dcterms:created>
  <dcterms:modified xsi:type="dcterms:W3CDTF">2022-06-07T10:40:08Z</dcterms:modified>
</cp:coreProperties>
</file>