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_xlnm.Print_Area" localSheetId="0">КАИП!$A$1:$L$46</definedName>
    <definedName name="_xlnm.Print_Titles" localSheetId="0">КАИП!$24:$26</definedName>
    <definedName name="SIGN" localSheetId="0">КАИП!#REF!</definedName>
  </definedNames>
  <calcPr calcId="114210" fullCalcOnLoad="1"/>
</workbook>
</file>

<file path=xl/calcChain.xml><?xml version="1.0" encoding="utf-8"?>
<calcChain xmlns="http://schemas.openxmlformats.org/spreadsheetml/2006/main">
  <c r="G19" i="3"/>
  <c r="E19"/>
  <c r="J30"/>
  <c r="L30"/>
  <c r="J29"/>
  <c r="L29"/>
  <c r="H29"/>
  <c r="J35"/>
  <c r="L35"/>
  <c r="J44"/>
  <c r="J43"/>
  <c r="J42"/>
  <c r="L44"/>
  <c r="L43"/>
  <c r="H44"/>
  <c r="H43"/>
  <c r="H42"/>
  <c r="L42"/>
  <c r="L28"/>
  <c r="L27"/>
  <c r="L31"/>
  <c r="J32"/>
  <c r="H32"/>
  <c r="H34"/>
  <c r="H30"/>
  <c r="H38"/>
  <c r="H35"/>
  <c r="H31"/>
  <c r="H28"/>
  <c r="H27"/>
  <c r="J31"/>
  <c r="J28"/>
  <c r="J27"/>
</calcChain>
</file>

<file path=xl/sharedStrings.xml><?xml version="1.0" encoding="utf-8"?>
<sst xmlns="http://schemas.openxmlformats.org/spreadsheetml/2006/main" count="101" uniqueCount="66">
  <si>
    <t>Итого</t>
  </si>
  <si>
    <t>КЦСР</t>
  </si>
  <si>
    <t>Ассигнования 2015  год</t>
  </si>
  <si>
    <t>Ассигнования 2016  год</t>
  </si>
  <si>
    <t>№ п/п</t>
  </si>
  <si>
    <t xml:space="preserve">Наименование </t>
  </si>
  <si>
    <t>к решению городского Совета депутатов</t>
  </si>
  <si>
    <t>рублей</t>
  </si>
  <si>
    <t>Муниципальная программа города Ачинска "Обеспечение доступным и комфортным жильем граждан"</t>
  </si>
  <si>
    <t>0428602</t>
  </si>
  <si>
    <t>0503</t>
  </si>
  <si>
    <t>Ассигнования 2017  год</t>
  </si>
  <si>
    <t>устройство уличного освещения в районах индивидуальной жилой застройки п. Мазуль, п. Восточный, района Ачинск-1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</si>
  <si>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</si>
  <si>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разработка проектно-сметной документации и экспертиза проектов строительства 2-х жилых домов по ул. Манкевича, 1 жилого дома по ул. Строителей</t>
  </si>
  <si>
    <t>строительство 4-х жилых домов: 1 жилого дома по ул. 40 лет ВЛКСМ, 2-х жилых домов по ул. Манкевича, 1 жилого дома по ул. Строителей</t>
  </si>
  <si>
    <t>обследование, разработка проектно-сметной документации и экпертиза проектов реконструкции жилого дома 59 микрорайона 1</t>
  </si>
  <si>
    <t>Прлиожение 11</t>
  </si>
  <si>
    <t>от  05.12.2014 № 66-455р</t>
  </si>
  <si>
    <t>Прлиожение 10</t>
  </si>
  <si>
    <t>Перечень строек и объектов
на 2015 год и плановый период 2016-2017 годов</t>
  </si>
  <si>
    <t>Бюджетная классификация</t>
  </si>
  <si>
    <t>ГРБС</t>
  </si>
  <si>
    <t>Р/Пр</t>
  </si>
  <si>
    <t>ВР</t>
  </si>
  <si>
    <t>1</t>
  </si>
  <si>
    <t>2</t>
  </si>
  <si>
    <t>3</t>
  </si>
  <si>
    <t>4</t>
  </si>
  <si>
    <t>8</t>
  </si>
  <si>
    <t>Год ввода</t>
  </si>
  <si>
    <t>Главный распорядитель бюджетных средств, муницпальная программа города Ачинска, объект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</si>
  <si>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</si>
  <si>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</si>
  <si>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</si>
  <si>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</si>
  <si>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</si>
  <si>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</si>
  <si>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</si>
  <si>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1611307</t>
  </si>
  <si>
    <t>414</t>
  </si>
  <si>
    <t>1611308</t>
  </si>
  <si>
    <t>1619602</t>
  </si>
  <si>
    <t>0502</t>
  </si>
  <si>
    <t>1648514</t>
  </si>
  <si>
    <t>строительство муниципальных объектов коммунальной инфраструктуры в районах малоэтажной застройки "Зеленая горка", "Новостройка"</t>
  </si>
  <si>
    <t>строительство муниципальных объектов транспортной инфраструктуры в районах малоэтажной застройки "Зеленая горка", "Новостройка"</t>
  </si>
  <si>
    <t>0409</t>
  </si>
  <si>
    <t>1619502</t>
  </si>
  <si>
    <t>0400000</t>
  </si>
  <si>
    <t>Администрация города Ачинска</t>
  </si>
  <si>
    <t>строительство канализационного коллектора по ул. Ленина, д.6, 8</t>
  </si>
  <si>
    <t>730</t>
  </si>
  <si>
    <t>0418605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</si>
  <si>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</si>
  <si>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</si>
  <si>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</si>
  <si>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</si>
  <si>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</si>
  <si>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</si>
  <si>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</si>
  <si>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</si>
  <si>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</si>
  <si>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</si>
  <si>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2015/
2016</t>
  </si>
  <si>
    <t>от  27.02.2015 № 69-468р</t>
  </si>
</sst>
</file>

<file path=xl/styles.xml><?xml version="1.0" encoding="utf-8"?>
<styleSheet xmlns="http://schemas.openxmlformats.org/spreadsheetml/2006/main">
  <fonts count="4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 vertical="center" indent="2"/>
    </xf>
    <xf numFmtId="0" fontId="3" fillId="0" borderId="0" xfId="1" applyFont="1" applyAlignment="1" applyProtection="1">
      <alignment horizontal="left" vertical="top" indent="6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</cellXfs>
  <cellStyles count="2">
    <cellStyle name="Normal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46"/>
  <sheetViews>
    <sheetView showGridLines="0" tabSelected="1" view="pageBreakPreview" zoomScale="90" zoomScaleNormal="80" zoomScaleSheetLayoutView="90" workbookViewId="0">
      <selection activeCell="H3" sqref="H3"/>
    </sheetView>
  </sheetViews>
  <sheetFormatPr defaultRowHeight="12.75" customHeight="1" outlineLevelRow="1"/>
  <cols>
    <col min="1" max="1" width="5.140625" style="1" customWidth="1"/>
    <col min="2" max="2" width="47" style="2" customWidth="1"/>
    <col min="3" max="4" width="9.5703125" style="2" customWidth="1"/>
    <col min="5" max="5" width="12.42578125" style="2" customWidth="1"/>
    <col min="6" max="6" width="6.85546875" style="2" customWidth="1"/>
    <col min="7" max="7" width="9.42578125" style="2" customWidth="1"/>
    <col min="8" max="8" width="9.85546875" style="2" customWidth="1"/>
    <col min="9" max="9" width="9.140625" style="2"/>
    <col min="10" max="10" width="8" style="2" customWidth="1"/>
    <col min="11" max="11" width="11" style="2" customWidth="1"/>
    <col min="12" max="12" width="17.140625" style="2" customWidth="1"/>
    <col min="13" max="16384" width="9.140625" style="2"/>
  </cols>
  <sheetData>
    <row r="1" spans="1:12" ht="18.75">
      <c r="H1" s="3" t="s">
        <v>19</v>
      </c>
    </row>
    <row r="2" spans="1:12" ht="18.75">
      <c r="H2" s="3" t="s">
        <v>6</v>
      </c>
    </row>
    <row r="3" spans="1:12" ht="18.75">
      <c r="H3" s="3" t="s">
        <v>65</v>
      </c>
    </row>
    <row r="4" spans="1:12" ht="18.75"/>
    <row r="5" spans="1:12" ht="18.75"/>
    <row r="6" spans="1:12" ht="18.75">
      <c r="A6" s="2"/>
      <c r="H6" s="3" t="s">
        <v>17</v>
      </c>
    </row>
    <row r="7" spans="1:12" ht="18.75">
      <c r="A7" s="2"/>
      <c r="F7" s="4"/>
      <c r="G7" s="4"/>
      <c r="H7" s="3" t="s">
        <v>6</v>
      </c>
    </row>
    <row r="8" spans="1:12" ht="18.75">
      <c r="A8" s="2"/>
      <c r="F8" s="4"/>
      <c r="G8" s="4"/>
      <c r="H8" s="3" t="s">
        <v>18</v>
      </c>
    </row>
    <row r="9" spans="1:12" ht="18.75"/>
    <row r="10" spans="1:12" s="5" customFormat="1" ht="18.75"/>
    <row r="11" spans="1:12" s="5" customFormat="1" ht="13.35" customHeight="1"/>
    <row r="12" spans="1:12" s="5" customFormat="1" ht="42.75" customHeight="1">
      <c r="A12" s="30" t="s">
        <v>20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</row>
    <row r="13" spans="1:12" s="5" customFormat="1" ht="29.25" customHeight="1">
      <c r="A13" s="6"/>
      <c r="B13" s="1"/>
      <c r="C13" s="1"/>
      <c r="D13" s="1"/>
      <c r="E13" s="1"/>
    </row>
    <row r="14" spans="1:12" s="5" customFormat="1" ht="18.75">
      <c r="J14" s="7" t="s">
        <v>7</v>
      </c>
    </row>
    <row r="15" spans="1:12" ht="66.75" customHeight="1">
      <c r="A15" s="8" t="s">
        <v>4</v>
      </c>
      <c r="B15" s="27" t="s">
        <v>5</v>
      </c>
      <c r="C15" s="28"/>
      <c r="D15" s="29"/>
      <c r="E15" s="24" t="s">
        <v>2</v>
      </c>
      <c r="F15" s="24"/>
      <c r="G15" s="24" t="s">
        <v>3</v>
      </c>
      <c r="H15" s="24"/>
      <c r="I15" s="24" t="s">
        <v>11</v>
      </c>
      <c r="J15" s="24"/>
    </row>
    <row r="16" spans="1:12" ht="18.75">
      <c r="A16" s="8"/>
      <c r="B16" s="27" t="s">
        <v>25</v>
      </c>
      <c r="C16" s="28"/>
      <c r="D16" s="29"/>
      <c r="E16" s="24" t="s">
        <v>26</v>
      </c>
      <c r="F16" s="24"/>
      <c r="G16" s="24" t="s">
        <v>27</v>
      </c>
      <c r="H16" s="24"/>
      <c r="I16" s="24" t="s">
        <v>28</v>
      </c>
      <c r="J16" s="24"/>
    </row>
    <row r="17" spans="1:12" ht="71.25" customHeight="1">
      <c r="A17" s="10">
        <v>1</v>
      </c>
      <c r="B17" s="45" t="s">
        <v>13</v>
      </c>
      <c r="C17" s="46"/>
      <c r="D17" s="47"/>
      <c r="E17" s="26">
        <v>11111331.84</v>
      </c>
      <c r="F17" s="26"/>
      <c r="G17" s="26">
        <v>12006097.880000001</v>
      </c>
      <c r="H17" s="26"/>
      <c r="I17" s="26">
        <v>0</v>
      </c>
      <c r="J17" s="26"/>
    </row>
    <row r="18" spans="1:12" ht="56.25" customHeight="1" outlineLevel="1">
      <c r="A18" s="10">
        <v>2</v>
      </c>
      <c r="B18" s="45" t="s">
        <v>8</v>
      </c>
      <c r="C18" s="46"/>
      <c r="D18" s="47"/>
      <c r="E18" s="26">
        <v>213182993.77000001</v>
      </c>
      <c r="F18" s="26"/>
      <c r="G18" s="26">
        <v>3484227.58</v>
      </c>
      <c r="H18" s="26"/>
      <c r="I18" s="26">
        <v>0</v>
      </c>
      <c r="J18" s="26"/>
    </row>
    <row r="19" spans="1:12" ht="18.75">
      <c r="A19" s="48" t="s">
        <v>0</v>
      </c>
      <c r="B19" s="49"/>
      <c r="C19" s="49"/>
      <c r="D19" s="50"/>
      <c r="E19" s="26">
        <f>E17+E18</f>
        <v>224294325.61000001</v>
      </c>
      <c r="F19" s="26"/>
      <c r="G19" s="26">
        <f>G17+G18</f>
        <v>15490325.460000001</v>
      </c>
      <c r="H19" s="26"/>
      <c r="I19" s="26">
        <v>0</v>
      </c>
      <c r="J19" s="26"/>
    </row>
    <row r="20" spans="1:12" ht="18.75"/>
    <row r="21" spans="1:12" ht="18.75"/>
    <row r="22" spans="1:12" ht="15.75" customHeight="1">
      <c r="A22" s="6"/>
      <c r="B22" s="6"/>
      <c r="C22" s="6"/>
      <c r="D22" s="6"/>
      <c r="E22" s="6"/>
    </row>
    <row r="23" spans="1:12" ht="18.75">
      <c r="L23" s="7" t="s">
        <v>7</v>
      </c>
    </row>
    <row r="24" spans="1:12" ht="34.5" customHeight="1">
      <c r="A24" s="25" t="s">
        <v>4</v>
      </c>
      <c r="B24" s="24" t="s">
        <v>31</v>
      </c>
      <c r="C24" s="24" t="s">
        <v>21</v>
      </c>
      <c r="D24" s="24"/>
      <c r="E24" s="24"/>
      <c r="F24" s="24"/>
      <c r="G24" s="24" t="s">
        <v>30</v>
      </c>
      <c r="H24" s="38" t="s">
        <v>2</v>
      </c>
      <c r="I24" s="39"/>
      <c r="J24" s="38" t="s">
        <v>3</v>
      </c>
      <c r="K24" s="39"/>
      <c r="L24" s="24" t="s">
        <v>11</v>
      </c>
    </row>
    <row r="25" spans="1:12" ht="34.5" customHeight="1">
      <c r="A25" s="25"/>
      <c r="B25" s="24"/>
      <c r="C25" s="9" t="s">
        <v>22</v>
      </c>
      <c r="D25" s="9" t="s">
        <v>23</v>
      </c>
      <c r="E25" s="9" t="s">
        <v>1</v>
      </c>
      <c r="F25" s="10" t="s">
        <v>24</v>
      </c>
      <c r="G25" s="24"/>
      <c r="H25" s="40"/>
      <c r="I25" s="41"/>
      <c r="J25" s="40"/>
      <c r="K25" s="41"/>
      <c r="L25" s="24"/>
    </row>
    <row r="26" spans="1:12" ht="18.75">
      <c r="A26" s="13"/>
      <c r="B26" s="9" t="s">
        <v>25</v>
      </c>
      <c r="C26" s="9" t="s">
        <v>26</v>
      </c>
      <c r="D26" s="9" t="s">
        <v>27</v>
      </c>
      <c r="E26" s="9" t="s">
        <v>28</v>
      </c>
      <c r="F26" s="10">
        <v>5</v>
      </c>
      <c r="G26" s="10">
        <v>6</v>
      </c>
      <c r="H26" s="34">
        <v>7</v>
      </c>
      <c r="I26" s="35"/>
      <c r="J26" s="27" t="s">
        <v>29</v>
      </c>
      <c r="K26" s="29"/>
      <c r="L26" s="9" t="s">
        <v>54</v>
      </c>
    </row>
    <row r="27" spans="1:12" ht="25.5" customHeight="1">
      <c r="A27" s="13">
        <v>1</v>
      </c>
      <c r="B27" s="33" t="s">
        <v>32</v>
      </c>
      <c r="C27" s="33"/>
      <c r="D27" s="33"/>
      <c r="E27" s="33"/>
      <c r="F27" s="33"/>
      <c r="G27" s="33"/>
      <c r="H27" s="36">
        <f>H28+H29+H30</f>
        <v>224294325.60999998</v>
      </c>
      <c r="I27" s="37"/>
      <c r="J27" s="36">
        <f>J28+J29+J30</f>
        <v>15490325.460000001</v>
      </c>
      <c r="K27" s="37"/>
      <c r="L27" s="18">
        <f>L28+L29+L30</f>
        <v>0</v>
      </c>
    </row>
    <row r="28" spans="1:12" ht="18.75">
      <c r="A28" s="13">
        <v>2</v>
      </c>
      <c r="B28" s="15" t="s">
        <v>33</v>
      </c>
      <c r="C28" s="15"/>
      <c r="D28" s="15"/>
      <c r="E28" s="15"/>
      <c r="F28" s="15"/>
      <c r="G28" s="15"/>
      <c r="H28" s="36">
        <f>H32+H43</f>
        <v>23526293.539999999</v>
      </c>
      <c r="I28" s="37"/>
      <c r="J28" s="36">
        <f>J32+J43</f>
        <v>15490325.460000001</v>
      </c>
      <c r="K28" s="37"/>
      <c r="L28" s="18">
        <f>L32+L43</f>
        <v>0</v>
      </c>
    </row>
    <row r="29" spans="1:12" ht="18.75">
      <c r="A29" s="13">
        <v>3</v>
      </c>
      <c r="B29" s="15" t="s">
        <v>34</v>
      </c>
      <c r="C29" s="15"/>
      <c r="D29" s="15"/>
      <c r="E29" s="15"/>
      <c r="F29" s="15"/>
      <c r="G29" s="15"/>
      <c r="H29" s="36">
        <f>H33</f>
        <v>126111318.31999999</v>
      </c>
      <c r="I29" s="37"/>
      <c r="J29" s="36">
        <f>J33</f>
        <v>0</v>
      </c>
      <c r="K29" s="37"/>
      <c r="L29" s="18">
        <f>L33</f>
        <v>0</v>
      </c>
    </row>
    <row r="30" spans="1:12" ht="18.75">
      <c r="A30" s="13">
        <v>4</v>
      </c>
      <c r="B30" s="15" t="s">
        <v>35</v>
      </c>
      <c r="C30" s="15"/>
      <c r="D30" s="15"/>
      <c r="E30" s="15"/>
      <c r="F30" s="15"/>
      <c r="G30" s="15"/>
      <c r="H30" s="36">
        <f>H34</f>
        <v>74656713.75</v>
      </c>
      <c r="I30" s="37"/>
      <c r="J30" s="36">
        <f>J34</f>
        <v>0</v>
      </c>
      <c r="K30" s="37"/>
      <c r="L30" s="18">
        <f>L34</f>
        <v>0</v>
      </c>
    </row>
    <row r="31" spans="1:12" ht="37.5">
      <c r="A31" s="13">
        <v>5</v>
      </c>
      <c r="B31" s="15" t="s">
        <v>36</v>
      </c>
      <c r="C31" s="9" t="s">
        <v>37</v>
      </c>
      <c r="D31" s="15"/>
      <c r="E31" s="15"/>
      <c r="F31" s="15"/>
      <c r="G31" s="15"/>
      <c r="H31" s="36">
        <f>H32+H33+H34</f>
        <v>213182993.76999998</v>
      </c>
      <c r="I31" s="37"/>
      <c r="J31" s="36">
        <f>J32+J33+J34</f>
        <v>3484227.58</v>
      </c>
      <c r="K31" s="37"/>
      <c r="L31" s="18">
        <f>L32+L33+L34</f>
        <v>0</v>
      </c>
    </row>
    <row r="32" spans="1:12" ht="18.75">
      <c r="A32" s="13">
        <v>6</v>
      </c>
      <c r="B32" s="15" t="s">
        <v>33</v>
      </c>
      <c r="C32" s="15"/>
      <c r="D32" s="15"/>
      <c r="E32" s="15"/>
      <c r="F32" s="15"/>
      <c r="G32" s="15"/>
      <c r="H32" s="36">
        <f>H36+H37+H40+H41+4828079.17</f>
        <v>12414961.699999999</v>
      </c>
      <c r="I32" s="37"/>
      <c r="J32" s="36">
        <f>J36+J37+J38++J40+J41</f>
        <v>3484227.58</v>
      </c>
      <c r="K32" s="37"/>
      <c r="L32" s="18">
        <v>0</v>
      </c>
    </row>
    <row r="33" spans="1:12" ht="18.75">
      <c r="A33" s="13">
        <v>7</v>
      </c>
      <c r="B33" s="15" t="s">
        <v>34</v>
      </c>
      <c r="C33" s="15"/>
      <c r="D33" s="15"/>
      <c r="E33" s="15"/>
      <c r="F33" s="15"/>
      <c r="G33" s="15"/>
      <c r="H33" s="36">
        <v>126111318.31999999</v>
      </c>
      <c r="I33" s="37"/>
      <c r="J33" s="51">
        <v>0</v>
      </c>
      <c r="K33" s="52"/>
      <c r="L33" s="18">
        <v>0</v>
      </c>
    </row>
    <row r="34" spans="1:12" ht="18.75">
      <c r="A34" s="13">
        <v>8</v>
      </c>
      <c r="B34" s="15" t="s">
        <v>35</v>
      </c>
      <c r="C34" s="15"/>
      <c r="D34" s="15"/>
      <c r="E34" s="15"/>
      <c r="F34" s="15"/>
      <c r="G34" s="15"/>
      <c r="H34" s="36">
        <f>H39</f>
        <v>74656713.75</v>
      </c>
      <c r="I34" s="37"/>
      <c r="J34" s="51">
        <v>0</v>
      </c>
      <c r="K34" s="52"/>
      <c r="L34" s="18">
        <v>0</v>
      </c>
    </row>
    <row r="35" spans="1:12" ht="56.25">
      <c r="A35" s="13">
        <v>9</v>
      </c>
      <c r="B35" s="15" t="s">
        <v>8</v>
      </c>
      <c r="C35" s="11"/>
      <c r="D35" s="11"/>
      <c r="E35" s="18">
        <v>1600000</v>
      </c>
      <c r="F35" s="12"/>
      <c r="G35" s="12"/>
      <c r="H35" s="42">
        <f>H36+H37+H38+H39+H40+H41</f>
        <v>213182993.76999998</v>
      </c>
      <c r="I35" s="43"/>
      <c r="J35" s="42">
        <f>J36+J37+J38+J39+J40+J41</f>
        <v>3484227.58</v>
      </c>
      <c r="K35" s="43"/>
      <c r="L35" s="22">
        <f>L36+L37+L38+L39+L40+L41</f>
        <v>0</v>
      </c>
    </row>
    <row r="36" spans="1:12" ht="93.75">
      <c r="A36" s="13">
        <v>10</v>
      </c>
      <c r="B36" s="16" t="s">
        <v>14</v>
      </c>
      <c r="C36" s="14" t="s">
        <v>37</v>
      </c>
      <c r="D36" s="14" t="s">
        <v>38</v>
      </c>
      <c r="E36" s="14" t="s">
        <v>39</v>
      </c>
      <c r="F36" s="10" t="s">
        <v>40</v>
      </c>
      <c r="G36" s="12"/>
      <c r="H36" s="36">
        <v>5093288.53</v>
      </c>
      <c r="I36" s="37"/>
      <c r="J36" s="53">
        <v>0</v>
      </c>
      <c r="K36" s="54"/>
      <c r="L36" s="22">
        <v>0</v>
      </c>
    </row>
    <row r="37" spans="1:12" ht="75">
      <c r="A37" s="9" t="s">
        <v>55</v>
      </c>
      <c r="B37" s="16" t="s">
        <v>16</v>
      </c>
      <c r="C37" s="17" t="s">
        <v>37</v>
      </c>
      <c r="D37" s="17" t="s">
        <v>38</v>
      </c>
      <c r="E37" s="14" t="s">
        <v>41</v>
      </c>
      <c r="F37" s="10" t="s">
        <v>40</v>
      </c>
      <c r="G37" s="12"/>
      <c r="H37" s="36">
        <v>1078494</v>
      </c>
      <c r="I37" s="37"/>
      <c r="J37" s="53">
        <v>0</v>
      </c>
      <c r="K37" s="54"/>
      <c r="L37" s="22">
        <v>0</v>
      </c>
    </row>
    <row r="38" spans="1:12" ht="39.75" customHeight="1">
      <c r="A38" s="31" t="s">
        <v>56</v>
      </c>
      <c r="B38" s="44" t="s">
        <v>15</v>
      </c>
      <c r="C38" s="17" t="s">
        <v>37</v>
      </c>
      <c r="D38" s="17" t="s">
        <v>38</v>
      </c>
      <c r="E38" s="14" t="s">
        <v>42</v>
      </c>
      <c r="F38" s="10" t="s">
        <v>40</v>
      </c>
      <c r="G38" s="20">
        <v>2016</v>
      </c>
      <c r="H38" s="36">
        <f>4828079.17+126111318.32</f>
        <v>130939397.48999999</v>
      </c>
      <c r="I38" s="37"/>
      <c r="J38" s="36">
        <v>2878827.58</v>
      </c>
      <c r="K38" s="37"/>
      <c r="L38" s="22">
        <v>0</v>
      </c>
    </row>
    <row r="39" spans="1:12" ht="39.75" customHeight="1">
      <c r="A39" s="32"/>
      <c r="B39" s="44"/>
      <c r="C39" s="17" t="s">
        <v>37</v>
      </c>
      <c r="D39" s="14" t="s">
        <v>38</v>
      </c>
      <c r="E39" s="10" t="s">
        <v>48</v>
      </c>
      <c r="F39" s="17" t="s">
        <v>40</v>
      </c>
      <c r="G39" s="20">
        <v>2016</v>
      </c>
      <c r="H39" s="36">
        <v>74656713.75</v>
      </c>
      <c r="I39" s="37"/>
      <c r="J39" s="51">
        <v>0</v>
      </c>
      <c r="K39" s="52"/>
      <c r="L39" s="22">
        <v>0</v>
      </c>
    </row>
    <row r="40" spans="1:12" ht="73.5" customHeight="1">
      <c r="A40" s="9" t="s">
        <v>57</v>
      </c>
      <c r="B40" s="19" t="s">
        <v>45</v>
      </c>
      <c r="C40" s="17" t="s">
        <v>37</v>
      </c>
      <c r="D40" s="17" t="s">
        <v>43</v>
      </c>
      <c r="E40" s="14" t="s">
        <v>44</v>
      </c>
      <c r="F40" s="10" t="s">
        <v>40</v>
      </c>
      <c r="G40" s="10">
        <v>2017</v>
      </c>
      <c r="H40" s="36">
        <v>707550</v>
      </c>
      <c r="I40" s="37"/>
      <c r="J40" s="36">
        <v>302700</v>
      </c>
      <c r="K40" s="37"/>
      <c r="L40" s="22">
        <v>0</v>
      </c>
    </row>
    <row r="41" spans="1:12" ht="77.25" customHeight="1">
      <c r="A41" s="9" t="s">
        <v>58</v>
      </c>
      <c r="B41" s="16" t="s">
        <v>46</v>
      </c>
      <c r="C41" s="17" t="s">
        <v>37</v>
      </c>
      <c r="D41" s="17" t="s">
        <v>47</v>
      </c>
      <c r="E41" s="14" t="s">
        <v>44</v>
      </c>
      <c r="F41" s="10" t="s">
        <v>40</v>
      </c>
      <c r="G41" s="10">
        <v>2017</v>
      </c>
      <c r="H41" s="36">
        <v>707550</v>
      </c>
      <c r="I41" s="37"/>
      <c r="J41" s="36">
        <v>302700</v>
      </c>
      <c r="K41" s="37"/>
      <c r="L41" s="22">
        <v>0</v>
      </c>
    </row>
    <row r="42" spans="1:12" ht="21" customHeight="1">
      <c r="A42" s="9" t="s">
        <v>59</v>
      </c>
      <c r="B42" s="16" t="s">
        <v>50</v>
      </c>
      <c r="C42" s="21">
        <v>730</v>
      </c>
      <c r="D42" s="17"/>
      <c r="E42" s="14"/>
      <c r="F42" s="10"/>
      <c r="G42" s="10"/>
      <c r="H42" s="36">
        <f>H43</f>
        <v>11111331.84</v>
      </c>
      <c r="I42" s="37"/>
      <c r="J42" s="36">
        <f>J43</f>
        <v>12006097.880000001</v>
      </c>
      <c r="K42" s="37"/>
      <c r="L42" s="18">
        <f>L43</f>
        <v>0</v>
      </c>
    </row>
    <row r="43" spans="1:12" ht="21.75" customHeight="1">
      <c r="A43" s="9" t="s">
        <v>60</v>
      </c>
      <c r="B43" s="15" t="s">
        <v>33</v>
      </c>
      <c r="C43" s="17"/>
      <c r="D43" s="17"/>
      <c r="E43" s="14"/>
      <c r="F43" s="10"/>
      <c r="G43" s="10"/>
      <c r="H43" s="36">
        <f>H44</f>
        <v>11111331.84</v>
      </c>
      <c r="I43" s="37"/>
      <c r="J43" s="36">
        <f>J44</f>
        <v>12006097.880000001</v>
      </c>
      <c r="K43" s="37"/>
      <c r="L43" s="18">
        <f>L44</f>
        <v>0</v>
      </c>
    </row>
    <row r="44" spans="1:12" ht="93.75">
      <c r="A44" s="9" t="s">
        <v>61</v>
      </c>
      <c r="B44" s="16" t="s">
        <v>13</v>
      </c>
      <c r="C44" s="17"/>
      <c r="D44" s="17"/>
      <c r="E44" s="9" t="s">
        <v>49</v>
      </c>
      <c r="F44" s="10"/>
      <c r="G44" s="10"/>
      <c r="H44" s="42">
        <f>H45+H46</f>
        <v>11111331.84</v>
      </c>
      <c r="I44" s="43"/>
      <c r="J44" s="42">
        <f>J45+J46</f>
        <v>12006097.880000001</v>
      </c>
      <c r="K44" s="43"/>
      <c r="L44" s="22">
        <f>L45+L46</f>
        <v>0</v>
      </c>
    </row>
    <row r="45" spans="1:12" ht="37.5">
      <c r="A45" s="9" t="s">
        <v>62</v>
      </c>
      <c r="B45" s="16" t="s">
        <v>51</v>
      </c>
      <c r="C45" s="17" t="s">
        <v>52</v>
      </c>
      <c r="D45" s="17" t="s">
        <v>43</v>
      </c>
      <c r="E45" s="10" t="s">
        <v>53</v>
      </c>
      <c r="F45" s="10" t="s">
        <v>40</v>
      </c>
      <c r="G45" s="20">
        <v>2015</v>
      </c>
      <c r="H45" s="36">
        <v>1380000</v>
      </c>
      <c r="I45" s="37"/>
      <c r="J45" s="51">
        <v>0</v>
      </c>
      <c r="K45" s="52"/>
      <c r="L45" s="18">
        <v>0</v>
      </c>
    </row>
    <row r="46" spans="1:12" ht="75">
      <c r="A46" s="9" t="s">
        <v>63</v>
      </c>
      <c r="B46" s="16" t="s">
        <v>12</v>
      </c>
      <c r="C46" s="17" t="s">
        <v>52</v>
      </c>
      <c r="D46" s="17" t="s">
        <v>10</v>
      </c>
      <c r="E46" s="10" t="s">
        <v>9</v>
      </c>
      <c r="F46" s="10" t="s">
        <v>40</v>
      </c>
      <c r="G46" s="23" t="s">
        <v>64</v>
      </c>
      <c r="H46" s="36">
        <v>9731331.8399999999</v>
      </c>
      <c r="I46" s="37"/>
      <c r="J46" s="36">
        <v>12006097.880000001</v>
      </c>
      <c r="K46" s="37"/>
      <c r="L46" s="18">
        <v>0</v>
      </c>
    </row>
  </sheetData>
  <mergeCells count="73">
    <mergeCell ref="J44:K44"/>
    <mergeCell ref="J45:K45"/>
    <mergeCell ref="J46:K46"/>
    <mergeCell ref="I15:J15"/>
    <mergeCell ref="I17:J17"/>
    <mergeCell ref="I18:J18"/>
    <mergeCell ref="I19:J19"/>
    <mergeCell ref="I16:J16"/>
    <mergeCell ref="J43:K43"/>
    <mergeCell ref="J42:K42"/>
    <mergeCell ref="J33:K33"/>
    <mergeCell ref="J34:K34"/>
    <mergeCell ref="J35:K35"/>
    <mergeCell ref="J36:K36"/>
    <mergeCell ref="J37:K37"/>
    <mergeCell ref="J38:K38"/>
    <mergeCell ref="J39:K39"/>
    <mergeCell ref="J40:K40"/>
    <mergeCell ref="J41:K41"/>
    <mergeCell ref="J32:K32"/>
    <mergeCell ref="G16:H16"/>
    <mergeCell ref="H38:I38"/>
    <mergeCell ref="H39:I39"/>
    <mergeCell ref="J27:K27"/>
    <mergeCell ref="J28:K28"/>
    <mergeCell ref="J29:K29"/>
    <mergeCell ref="J30:K30"/>
    <mergeCell ref="J31:K31"/>
    <mergeCell ref="B17:D17"/>
    <mergeCell ref="B18:D18"/>
    <mergeCell ref="A19:D19"/>
    <mergeCell ref="H32:I32"/>
    <mergeCell ref="H33:I33"/>
    <mergeCell ref="H34:I34"/>
    <mergeCell ref="B38:B39"/>
    <mergeCell ref="H24:I25"/>
    <mergeCell ref="H28:I28"/>
    <mergeCell ref="H29:I29"/>
    <mergeCell ref="H30:I30"/>
    <mergeCell ref="H31:I31"/>
    <mergeCell ref="H37:I37"/>
    <mergeCell ref="H35:I35"/>
    <mergeCell ref="H36:I36"/>
    <mergeCell ref="G17:H17"/>
    <mergeCell ref="G18:H18"/>
    <mergeCell ref="G19:H19"/>
    <mergeCell ref="H44:I44"/>
    <mergeCell ref="H45:I45"/>
    <mergeCell ref="H46:I46"/>
    <mergeCell ref="H41:I41"/>
    <mergeCell ref="H42:I42"/>
    <mergeCell ref="H43:I43"/>
    <mergeCell ref="H40:I40"/>
    <mergeCell ref="A12:L12"/>
    <mergeCell ref="A38:A39"/>
    <mergeCell ref="L24:L25"/>
    <mergeCell ref="G24:G25"/>
    <mergeCell ref="B27:G27"/>
    <mergeCell ref="H26:I26"/>
    <mergeCell ref="H27:I27"/>
    <mergeCell ref="J24:K25"/>
    <mergeCell ref="J26:K26"/>
    <mergeCell ref="G15:H15"/>
    <mergeCell ref="B24:B25"/>
    <mergeCell ref="A24:A25"/>
    <mergeCell ref="C24:F24"/>
    <mergeCell ref="E15:F15"/>
    <mergeCell ref="E17:F17"/>
    <mergeCell ref="E18:F18"/>
    <mergeCell ref="B15:D15"/>
    <mergeCell ref="B16:D16"/>
    <mergeCell ref="E16:F16"/>
    <mergeCell ref="E19:F19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5" orientation="portrait" r:id="rId1"/>
  <headerFooter alignWithMargins="0">
    <oddHeader>&amp;C&amp;P</oddHeader>
  </headerFooter>
  <rowBreaks count="1" manualBreakCount="1">
    <brk id="41" max="11" man="1"/>
  </rowBreaks>
  <colBreaks count="1" manualBreakCount="1">
    <brk id="12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КАИП</vt:lpstr>
      <vt:lpstr>КАИП!Print_Area</vt:lpstr>
      <vt:lpstr>КАИП!Print_Titles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Волков</cp:lastModifiedBy>
  <cp:lastPrinted>2015-02-13T09:24:48Z</cp:lastPrinted>
  <dcterms:created xsi:type="dcterms:W3CDTF">2002-03-11T10:22:12Z</dcterms:created>
  <dcterms:modified xsi:type="dcterms:W3CDTF">2015-02-26T01:49:54Z</dcterms:modified>
</cp:coreProperties>
</file>